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820" windowHeight="5775" tabRatio="601" activeTab="0"/>
  </bookViews>
  <sheets>
    <sheet name="Pr" sheetId="1" r:id="rId1"/>
    <sheet name="Sestava kompatibility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<sst xmlns="http://schemas.openxmlformats.org/spreadsheetml/2006/main" count="24" uniqueCount="24">
  <si>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M40</t>
  </si>
  <si>
    <t>M60</t>
  </si>
  <si>
    <t>M50</t>
  </si>
  <si>
    <t>M65</t>
  </si>
  <si>
    <t>M70</t>
  </si>
  <si>
    <t>M80</t>
  </si>
  <si>
    <t>W40</t>
  </si>
  <si>
    <t>W50</t>
  </si>
  <si>
    <t>W60</t>
  </si>
  <si>
    <t>W70</t>
  </si>
  <si>
    <t>M85</t>
  </si>
  <si>
    <t>Sestava kompatibility pro HOS.xls</t>
  </si>
  <si>
    <t>Spustit: 22.5.2018 13:53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</si>
  <si>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</si>
  <si>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</si>
  <si>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</si>
  <si>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vzorce tohoto sešitu jsou propojeny s jinými sešity, které jsou zavřené. Jestliže nejsou propojené sešity otevřené, je v dřívějších verzích aplikace Excel při přepočtu těchto vzorců vráceno maximálně 255 znaků.</t>
  </si>
  <si>
    <t>'Pr'!F181</t>
  </si>
  <si>
    <t>'Pr'!J188:J190</t>
  </si>
  <si>
    <t>Zpracoval Bala Zdeněk</t>
  </si>
  <si>
    <t>W80</t>
  </si>
  <si>
    <t xml:space="preserve"> </t>
  </si>
  <si>
    <t>M75</t>
  </si>
  <si>
    <t>Výsledky 5 turnaje  v Jaroměři 9.10.2021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</si>
</sst>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u val="single"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Arial CE"/>
      <family val="2"/>
    </font>
    <font>
      <sz val="10"/>
      <color indexed="9"/>
      <name val="Arial CE"/>
      <family val="2"/>
    </font>
    <font>
      <b/>
      <sz val="11"/>
      <color indexed="9"/>
      <name val="Arial CE"/>
      <family val="2"/>
    </font>
    <font>
      <sz val="14"/>
      <color indexed="9"/>
      <name val="Arial CE"/>
      <family val="2"/>
    </font>
    <font>
      <sz val="15"/>
      <color indexed="9"/>
      <name val="Arial CE"/>
      <family val="2"/>
    </font>
    <font>
      <sz val="16"/>
      <color indexed="9"/>
      <name val="Arial CE"/>
      <family val="2"/>
    </font>
    <font>
      <sz val="13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Arial CE"/>
      <family val="2"/>
    </font>
    <font>
      <sz val="10"/>
      <color theme="0"/>
      <name val="Arial CE"/>
      <family val="2"/>
    </font>
    <font>
      <b/>
      <sz val="11"/>
      <color theme="0"/>
      <name val="Arial CE"/>
      <family val="2"/>
    </font>
    <font>
      <sz val="14"/>
      <color theme="0"/>
      <name val="Arial CE"/>
      <family val="2"/>
    </font>
    <font>
      <sz val="15"/>
      <color theme="0"/>
      <name val="Arial CE"/>
      <family val="2"/>
    </font>
    <font>
      <sz val="16"/>
      <color theme="0"/>
      <name val="Arial CE"/>
      <family val="2"/>
    </font>
    <font>
      <sz val="13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left"/>
    </xf>
    <xf numFmtId="3" fontId="9" fillId="0" borderId="15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3" fontId="9" fillId="0" borderId="26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7" xfId="0" applyNumberFormat="1" applyFont="1" applyBorder="1" applyAlignment="1">
      <alignment horizontal="left"/>
    </xf>
    <xf numFmtId="3" fontId="9" fillId="0" borderId="25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32" xfId="0" applyFont="1" applyBorder="1" applyAlignment="1">
      <alignment/>
    </xf>
    <xf numFmtId="3" fontId="9" fillId="0" borderId="24" xfId="0" applyNumberFormat="1" applyFont="1" applyBorder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3" fontId="0" fillId="0" borderId="27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0" fontId="11" fillId="0" borderId="13" xfId="0" applyFont="1" applyBorder="1" applyAlignment="1">
      <alignment/>
    </xf>
    <xf numFmtId="3" fontId="12" fillId="0" borderId="25" xfId="0" applyNumberFormat="1" applyFont="1" applyBorder="1" applyAlignment="1">
      <alignment horizontal="left"/>
    </xf>
    <xf numFmtId="3" fontId="12" fillId="0" borderId="37" xfId="0" applyNumberFormat="1" applyFont="1" applyBorder="1" applyAlignment="1">
      <alignment horizontal="left"/>
    </xf>
    <xf numFmtId="3" fontId="12" fillId="0" borderId="24" xfId="0" applyNumberFormat="1" applyFont="1" applyBorder="1" applyAlignment="1">
      <alignment horizontal="left"/>
    </xf>
    <xf numFmtId="3" fontId="12" fillId="0" borderId="31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10" fillId="0" borderId="36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24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left"/>
    </xf>
    <xf numFmtId="3" fontId="11" fillId="0" borderId="2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9" fillId="0" borderId="27" xfId="0" applyNumberFormat="1" applyFont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15" fillId="0" borderId="24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2" fillId="0" borderId="38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57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3" fontId="11" fillId="0" borderId="2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57" fillId="0" borderId="17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31" xfId="0" applyFont="1" applyBorder="1" applyAlignment="1">
      <alignment horizontal="center"/>
    </xf>
    <xf numFmtId="0" fontId="58" fillId="0" borderId="13" xfId="0" applyFont="1" applyBorder="1" applyAlignment="1">
      <alignment/>
    </xf>
    <xf numFmtId="3" fontId="59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left" vertical="center"/>
    </xf>
    <xf numFmtId="3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/>
    </xf>
    <xf numFmtId="3" fontId="60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horizontal="left"/>
    </xf>
    <xf numFmtId="3" fontId="60" fillId="0" borderId="25" xfId="0" applyNumberFormat="1" applyFont="1" applyBorder="1" applyAlignment="1">
      <alignment horizontal="left"/>
    </xf>
    <xf numFmtId="3" fontId="11" fillId="0" borderId="25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60" fillId="0" borderId="25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left"/>
    </xf>
    <xf numFmtId="3" fontId="9" fillId="0" borderId="26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left" vertical="center"/>
    </xf>
    <xf numFmtId="3" fontId="10" fillId="0" borderId="2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3" fontId="9" fillId="0" borderId="36" xfId="0" applyNumberFormat="1" applyFont="1" applyBorder="1" applyAlignment="1">
      <alignment horizontal="left"/>
    </xf>
    <xf numFmtId="3" fontId="12" fillId="0" borderId="27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60" fillId="0" borderId="2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3" fontId="11" fillId="0" borderId="39" xfId="0" applyNumberFormat="1" applyFont="1" applyBorder="1" applyAlignment="1">
      <alignment horizontal="center" vertical="center"/>
    </xf>
    <xf numFmtId="3" fontId="60" fillId="0" borderId="23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2" fillId="0" borderId="27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0" fillId="0" borderId="48" xfId="0" applyBorder="1" applyAlignment="1">
      <alignment/>
    </xf>
    <xf numFmtId="3" fontId="9" fillId="0" borderId="26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29" xfId="0" applyFont="1" applyBorder="1" applyAlignment="1">
      <alignment horizontal="center"/>
    </xf>
    <xf numFmtId="3" fontId="9" fillId="0" borderId="51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3" fontId="16" fillId="0" borderId="2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left" vertical="center"/>
    </xf>
    <xf numFmtId="3" fontId="11" fillId="0" borderId="46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3" fontId="57" fillId="0" borderId="17" xfId="0" applyNumberFormat="1" applyFont="1" applyBorder="1" applyAlignment="1">
      <alignment/>
    </xf>
    <xf numFmtId="3" fontId="9" fillId="0" borderId="36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60" fillId="0" borderId="14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3" fontId="58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3" xfId="0" applyBorder="1" applyAlignment="1">
      <alignment/>
    </xf>
    <xf numFmtId="3" fontId="7" fillId="0" borderId="27" xfId="0" applyNumberFormat="1" applyFont="1" applyBorder="1" applyAlignment="1">
      <alignment horizontal="center"/>
    </xf>
    <xf numFmtId="0" fontId="60" fillId="0" borderId="2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4" fillId="0" borderId="0" xfId="0" applyFont="1" applyAlignment="1">
      <alignment/>
    </xf>
    <xf numFmtId="3" fontId="12" fillId="0" borderId="26" xfId="0" applyNumberFormat="1" applyFont="1" applyBorder="1" applyAlignment="1">
      <alignment horizontal="left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8" fillId="0" borderId="60" xfId="36" applyNumberFormat="1" applyBorder="1" applyAlignment="1" applyProtection="1">
      <alignment horizontal="center" vertical="top" wrapText="1"/>
      <protection/>
    </xf>
    <xf numFmtId="0" fontId="0" fillId="0" borderId="58" xfId="0" applyBorder="1" applyAlignment="1">
      <alignment horizontal="center" vertical="top" wrapText="1"/>
    </xf>
    <xf numFmtId="0" fontId="8" fillId="0" borderId="61" xfId="36" applyNumberFormat="1" applyBorder="1" applyAlignment="1" applyProtection="1">
      <alignment horizontal="center" vertical="top" wrapText="1"/>
      <protection/>
    </xf>
    <xf numFmtId="0" fontId="15" fillId="0" borderId="25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/>
    </xf>
    <xf numFmtId="3" fontId="60" fillId="0" borderId="1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left"/>
    </xf>
    <xf numFmtId="3" fontId="61" fillId="0" borderId="14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3" fontId="11" fillId="0" borderId="48" xfId="0" applyNumberFormat="1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3" fontId="15" fillId="0" borderId="24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 vertical="center"/>
    </xf>
    <xf numFmtId="3" fontId="60" fillId="0" borderId="22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1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60" fillId="0" borderId="30" xfId="0" applyNumberFormat="1" applyFont="1" applyBorder="1" applyAlignment="1">
      <alignment horizontal="center" vertical="center"/>
    </xf>
    <xf numFmtId="0" fontId="61" fillId="0" borderId="25" xfId="0" applyFont="1" applyBorder="1" applyAlignment="1">
      <alignment horizontal="left" vertical="center"/>
    </xf>
    <xf numFmtId="3" fontId="9" fillId="0" borderId="24" xfId="0" applyNumberFormat="1" applyFont="1" applyBorder="1" applyAlignment="1">
      <alignment horizontal="center" vertical="center"/>
    </xf>
    <xf numFmtId="3" fontId="60" fillId="0" borderId="30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3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Desktop\Tabulky%20veter&#225;nek%20&#382;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Desktop\Tabulky%20veter&#225;n&#367;%20mu&#382;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Přehled 2020"/>
      <sheetName val="ŽENY W40"/>
      <sheetName val="ŽENY W50"/>
      <sheetName val="ŽENY W60"/>
      <sheetName val="ŽENY W70"/>
      <sheetName val="ŽENY W80"/>
      <sheetName val="Celkový přehled"/>
      <sheetName val="Internet"/>
      <sheetName val="Sestava kompatibility (2)"/>
      <sheetName val="Přehled"/>
      <sheetName val="MUŽI M50"/>
      <sheetName val="MUŽI M65"/>
      <sheetName val="MUŽI M40"/>
      <sheetName val="MUŽI M60"/>
      <sheetName val="MUŽI M70"/>
      <sheetName val="MUŽI M75"/>
      <sheetName val="MUŽI M80"/>
      <sheetName val="MUŽI M85"/>
      <sheetName val="Modul 1"/>
      <sheetName val="Sestava kompatibility"/>
      <sheetName val="MUŽI M55"/>
    </sheetNames>
    <sheetDataSet>
      <sheetData sheetId="0">
        <row r="22">
          <cell r="C22" t="str">
            <v>1941 a starší</v>
          </cell>
        </row>
      </sheetData>
      <sheetData sheetId="2">
        <row r="6">
          <cell r="B6" t="str">
            <v>TEGLOVÁ</v>
          </cell>
          <cell r="C6" t="str">
            <v>Tatiana</v>
          </cell>
          <cell r="AE6">
            <v>2</v>
          </cell>
          <cell r="AI6">
            <v>230</v>
          </cell>
          <cell r="BF6">
            <v>1060</v>
          </cell>
        </row>
        <row r="7">
          <cell r="B7" t="str">
            <v>VEIGLOVÁ</v>
          </cell>
          <cell r="C7" t="str">
            <v>Jarmila</v>
          </cell>
          <cell r="AI7">
            <v>0</v>
          </cell>
          <cell r="BF7">
            <v>830</v>
          </cell>
        </row>
        <row r="8">
          <cell r="B8" t="str">
            <v>DUSILOVÁ</v>
          </cell>
          <cell r="C8" t="str">
            <v>Jana</v>
          </cell>
          <cell r="AI8">
            <v>0</v>
          </cell>
          <cell r="BF8">
            <v>690</v>
          </cell>
        </row>
        <row r="9">
          <cell r="B9" t="str">
            <v>JANOUŠKOVÁ</v>
          </cell>
          <cell r="C9" t="str">
            <v>Jitka</v>
          </cell>
          <cell r="AI9">
            <v>0</v>
          </cell>
          <cell r="BF9">
            <v>630</v>
          </cell>
        </row>
        <row r="10">
          <cell r="B10" t="str">
            <v>HAGINO</v>
          </cell>
          <cell r="C10" t="str">
            <v>Petra</v>
          </cell>
          <cell r="AI10">
            <v>0</v>
          </cell>
          <cell r="BF10">
            <v>320</v>
          </cell>
        </row>
        <row r="11">
          <cell r="B11" t="str">
            <v>POSPÍŠILOVÁ</v>
          </cell>
          <cell r="C11" t="str">
            <v>Carmen</v>
          </cell>
          <cell r="AE11">
            <v>1</v>
          </cell>
          <cell r="AI11">
            <v>270</v>
          </cell>
          <cell r="BF11">
            <v>270</v>
          </cell>
        </row>
        <row r="12">
          <cell r="B12" t="str">
            <v>BARTOŇOVÁ</v>
          </cell>
          <cell r="C12" t="str">
            <v>Jitka</v>
          </cell>
          <cell r="AI12">
            <v>0</v>
          </cell>
          <cell r="BF12">
            <v>240</v>
          </cell>
        </row>
        <row r="13">
          <cell r="B13" t="str">
            <v>NOLOVÁ</v>
          </cell>
          <cell r="C13" t="str">
            <v>Markéta</v>
          </cell>
          <cell r="AI13">
            <v>0</v>
          </cell>
          <cell r="BF13">
            <v>200</v>
          </cell>
        </row>
        <row r="14">
          <cell r="B14" t="str">
            <v>MEZEROVÁ</v>
          </cell>
          <cell r="C14" t="str">
            <v>Andrea</v>
          </cell>
          <cell r="AI14">
            <v>0</v>
          </cell>
          <cell r="BF14">
            <v>190</v>
          </cell>
        </row>
        <row r="106">
          <cell r="AE106">
            <v>2</v>
          </cell>
        </row>
      </sheetData>
      <sheetData sheetId="3">
        <row r="6">
          <cell r="B6" t="str">
            <v>BRŮČKOVÁ</v>
          </cell>
          <cell r="C6" t="str">
            <v>Marie</v>
          </cell>
          <cell r="AE6">
            <v>4</v>
          </cell>
          <cell r="AI6">
            <v>230</v>
          </cell>
          <cell r="BF6">
            <v>1180</v>
          </cell>
        </row>
        <row r="7">
          <cell r="B7" t="str">
            <v>FOJTÍKOVÁ</v>
          </cell>
          <cell r="C7" t="str">
            <v>Jana</v>
          </cell>
          <cell r="AE7">
            <v>2</v>
          </cell>
          <cell r="AI7">
            <v>290</v>
          </cell>
          <cell r="BF7">
            <v>1160</v>
          </cell>
        </row>
        <row r="8">
          <cell r="B8" t="str">
            <v>KLEMPÍŘOVÁ</v>
          </cell>
          <cell r="C8" t="str">
            <v>Jiřina</v>
          </cell>
          <cell r="AE8">
            <v>1</v>
          </cell>
          <cell r="AI8">
            <v>290</v>
          </cell>
          <cell r="BF8">
            <v>1030</v>
          </cell>
        </row>
        <row r="9">
          <cell r="B9" t="str">
            <v>ZÁMEĆNÍKOVÁ</v>
          </cell>
          <cell r="C9" t="str">
            <v>Iveta</v>
          </cell>
          <cell r="AE9">
            <v>3</v>
          </cell>
          <cell r="AI9">
            <v>260</v>
          </cell>
          <cell r="BF9">
            <v>940</v>
          </cell>
        </row>
        <row r="10">
          <cell r="B10" t="str">
            <v>STRAKOVÁ</v>
          </cell>
          <cell r="C10" t="str">
            <v>Dana</v>
          </cell>
          <cell r="AE10">
            <v>7</v>
          </cell>
          <cell r="AI10">
            <v>140</v>
          </cell>
          <cell r="BF10">
            <v>740</v>
          </cell>
        </row>
        <row r="11">
          <cell r="B11" t="str">
            <v>IŽIPOVÁ</v>
          </cell>
          <cell r="C11" t="str">
            <v>Zdeňka</v>
          </cell>
          <cell r="AE11">
            <v>6</v>
          </cell>
          <cell r="AI11">
            <v>160</v>
          </cell>
          <cell r="BF11">
            <v>600</v>
          </cell>
        </row>
        <row r="12">
          <cell r="B12" t="str">
            <v>MARČEKOVÁ</v>
          </cell>
          <cell r="C12" t="str">
            <v>Lubica</v>
          </cell>
          <cell r="AE12">
            <v>5</v>
          </cell>
          <cell r="AI12">
            <v>200</v>
          </cell>
          <cell r="BF12">
            <v>570</v>
          </cell>
        </row>
        <row r="13">
          <cell r="B13" t="str">
            <v>ŠKŮRKOVÁ</v>
          </cell>
          <cell r="C13" t="str">
            <v>Marcela</v>
          </cell>
          <cell r="AI13">
            <v>0</v>
          </cell>
          <cell r="BF13">
            <v>320</v>
          </cell>
        </row>
        <row r="14">
          <cell r="B14" t="str">
            <v>HARDUBEJOVÁ</v>
          </cell>
          <cell r="C14" t="str">
            <v>Anna</v>
          </cell>
          <cell r="AE14">
            <v>8</v>
          </cell>
          <cell r="AI14">
            <v>130</v>
          </cell>
          <cell r="BF14">
            <v>130</v>
          </cell>
        </row>
        <row r="106">
          <cell r="AE106">
            <v>8</v>
          </cell>
        </row>
      </sheetData>
      <sheetData sheetId="4">
        <row r="6">
          <cell r="B6" t="str">
            <v>KLIŠOVÁ</v>
          </cell>
          <cell r="C6" t="str">
            <v>Alena</v>
          </cell>
          <cell r="AE6">
            <v>1</v>
          </cell>
          <cell r="AI6">
            <v>320</v>
          </cell>
          <cell r="BF6">
            <v>1240</v>
          </cell>
        </row>
        <row r="7">
          <cell r="B7" t="str">
            <v>MATOUŠKOVÁ</v>
          </cell>
          <cell r="C7" t="str">
            <v>Stanislava</v>
          </cell>
          <cell r="AE7">
            <v>2</v>
          </cell>
          <cell r="AI7">
            <v>280</v>
          </cell>
          <cell r="BF7">
            <v>1190</v>
          </cell>
        </row>
        <row r="8">
          <cell r="B8" t="str">
            <v> GILLÁNYOVÁ</v>
          </cell>
          <cell r="C8" t="str">
            <v>Jana</v>
          </cell>
          <cell r="AI8">
            <v>0</v>
          </cell>
          <cell r="BF8">
            <v>1050</v>
          </cell>
        </row>
        <row r="9">
          <cell r="B9" t="str">
            <v>TENGLOVÁ</v>
          </cell>
          <cell r="C9" t="str">
            <v>Jaroslava</v>
          </cell>
          <cell r="AE9">
            <v>3</v>
          </cell>
          <cell r="AI9">
            <v>240</v>
          </cell>
          <cell r="BF9">
            <v>930</v>
          </cell>
        </row>
        <row r="10">
          <cell r="B10" t="str">
            <v>JAŠKOVÁ</v>
          </cell>
          <cell r="C10" t="str">
            <v>Sidonie</v>
          </cell>
          <cell r="AE10">
            <v>5</v>
          </cell>
          <cell r="AI10">
            <v>200</v>
          </cell>
          <cell r="BF10">
            <v>750</v>
          </cell>
        </row>
        <row r="11">
          <cell r="B11" t="str">
            <v>POCISKOVÁ</v>
          </cell>
          <cell r="C11" t="str">
            <v>Alena</v>
          </cell>
          <cell r="AI11">
            <v>0</v>
          </cell>
          <cell r="BF11">
            <v>410</v>
          </cell>
        </row>
        <row r="12">
          <cell r="B12" t="str">
            <v>VOLKOVÁ</v>
          </cell>
          <cell r="C12" t="str">
            <v>Anna</v>
          </cell>
          <cell r="AE12">
            <v>4</v>
          </cell>
          <cell r="AI12">
            <v>230</v>
          </cell>
          <cell r="BF12">
            <v>390</v>
          </cell>
        </row>
        <row r="13">
          <cell r="B13" t="str">
            <v>VRZALOVÁ</v>
          </cell>
          <cell r="C13" t="str">
            <v>Jitka</v>
          </cell>
          <cell r="AI13">
            <v>0</v>
          </cell>
          <cell r="BF13">
            <v>330</v>
          </cell>
        </row>
        <row r="14">
          <cell r="B14" t="str">
            <v>JÁROVÁ</v>
          </cell>
          <cell r="C14" t="str">
            <v>Dana</v>
          </cell>
          <cell r="AI14">
            <v>0</v>
          </cell>
          <cell r="BF14">
            <v>240</v>
          </cell>
        </row>
        <row r="15">
          <cell r="B15" t="str">
            <v>MUNZAROVÁ</v>
          </cell>
          <cell r="C15" t="str">
            <v>Jiřina-1961</v>
          </cell>
          <cell r="AE15">
            <v>6</v>
          </cell>
          <cell r="AI15">
            <v>190</v>
          </cell>
          <cell r="BF15">
            <v>190</v>
          </cell>
        </row>
        <row r="16">
          <cell r="B16" t="str">
            <v>ŠŤASTNÁ</v>
          </cell>
          <cell r="C16" t="str">
            <v>Božena</v>
          </cell>
          <cell r="AI16">
            <v>0</v>
          </cell>
          <cell r="BF16">
            <v>140</v>
          </cell>
        </row>
        <row r="106">
          <cell r="AE106">
            <v>6</v>
          </cell>
        </row>
      </sheetData>
      <sheetData sheetId="5">
        <row r="6">
          <cell r="B6" t="str">
            <v>MARŠÍKOVÁ</v>
          </cell>
          <cell r="C6" t="str">
            <v>Jitka</v>
          </cell>
          <cell r="AE6">
            <v>1</v>
          </cell>
          <cell r="AI6">
            <v>320</v>
          </cell>
          <cell r="BF6">
            <v>1280</v>
          </cell>
        </row>
        <row r="7">
          <cell r="B7" t="str">
            <v>SOLAŘOVÁ</v>
          </cell>
          <cell r="C7" t="str">
            <v>Květoslava</v>
          </cell>
          <cell r="AE7">
            <v>3</v>
          </cell>
          <cell r="AF7" t="str">
            <v>-</v>
          </cell>
          <cell r="AG7">
            <v>4</v>
          </cell>
          <cell r="AI7">
            <v>230</v>
          </cell>
          <cell r="BF7">
            <v>1060</v>
          </cell>
        </row>
        <row r="8">
          <cell r="B8" t="str">
            <v>BORECKÁ</v>
          </cell>
          <cell r="C8" t="str">
            <v>Světluška</v>
          </cell>
          <cell r="AE8">
            <v>2</v>
          </cell>
          <cell r="AI8">
            <v>290</v>
          </cell>
          <cell r="BF8">
            <v>1040</v>
          </cell>
        </row>
        <row r="9">
          <cell r="B9" t="str">
            <v>ADAMOVÁ</v>
          </cell>
          <cell r="C9" t="str">
            <v>Božena</v>
          </cell>
          <cell r="AI9">
            <v>0</v>
          </cell>
          <cell r="BF9">
            <v>920</v>
          </cell>
        </row>
        <row r="10">
          <cell r="B10" t="str">
            <v>DUFKOVÁ</v>
          </cell>
          <cell r="C10" t="str">
            <v>Alena</v>
          </cell>
          <cell r="AI10">
            <v>0</v>
          </cell>
          <cell r="BF10">
            <v>740</v>
          </cell>
        </row>
        <row r="11">
          <cell r="B11" t="str">
            <v>LERCHOVÁ</v>
          </cell>
          <cell r="C11" t="str">
            <v>Božena</v>
          </cell>
          <cell r="AE11">
            <v>3</v>
          </cell>
          <cell r="AF11" t="str">
            <v>-</v>
          </cell>
          <cell r="AG11">
            <v>4</v>
          </cell>
          <cell r="AI11">
            <v>230</v>
          </cell>
          <cell r="BF11">
            <v>560</v>
          </cell>
        </row>
        <row r="12">
          <cell r="B12" t="str">
            <v>VAŇKOVÁ</v>
          </cell>
          <cell r="C12" t="str">
            <v>Zdeńka</v>
          </cell>
          <cell r="AI12">
            <v>0</v>
          </cell>
          <cell r="BF12">
            <v>490</v>
          </cell>
        </row>
        <row r="13">
          <cell r="B13" t="str">
            <v>HUMENÁ</v>
          </cell>
          <cell r="C13" t="str">
            <v>Maria</v>
          </cell>
          <cell r="AE13">
            <v>6</v>
          </cell>
          <cell r="AI13">
            <v>170</v>
          </cell>
          <cell r="BF13">
            <v>430</v>
          </cell>
        </row>
        <row r="14">
          <cell r="B14" t="str">
            <v>HYBŠOVÁ</v>
          </cell>
          <cell r="C14" t="str">
            <v>Daniela</v>
          </cell>
          <cell r="AE14">
            <v>5</v>
          </cell>
          <cell r="AI14">
            <v>200</v>
          </cell>
          <cell r="BF14">
            <v>360</v>
          </cell>
        </row>
        <row r="15">
          <cell r="B15" t="str">
            <v>ROSENBERGOVÁ</v>
          </cell>
          <cell r="C15" t="str">
            <v>Marta</v>
          </cell>
          <cell r="AE15">
            <v>7</v>
          </cell>
          <cell r="AF15" t="str">
            <v>-</v>
          </cell>
          <cell r="AG15">
            <v>8</v>
          </cell>
          <cell r="AI15">
            <v>130</v>
          </cell>
          <cell r="BF15">
            <v>270</v>
          </cell>
        </row>
        <row r="16">
          <cell r="B16" t="str">
            <v>KOZUBKOVÁ</v>
          </cell>
          <cell r="C16" t="str">
            <v>Anna</v>
          </cell>
          <cell r="AE16">
            <v>7</v>
          </cell>
          <cell r="AF16" t="str">
            <v>-</v>
          </cell>
          <cell r="AG16">
            <v>8</v>
          </cell>
          <cell r="AI16">
            <v>130</v>
          </cell>
          <cell r="BF16">
            <v>260</v>
          </cell>
        </row>
        <row r="106">
          <cell r="AE106">
            <v>8</v>
          </cell>
        </row>
      </sheetData>
      <sheetData sheetId="6">
        <row r="6">
          <cell r="B6" t="str">
            <v>ŠVECOVÁ</v>
          </cell>
          <cell r="C6" t="str">
            <v>Eva</v>
          </cell>
          <cell r="AE6">
            <v>1</v>
          </cell>
          <cell r="AI6">
            <v>300</v>
          </cell>
          <cell r="BF6">
            <v>1220</v>
          </cell>
        </row>
        <row r="7">
          <cell r="B7" t="str">
            <v>POTŮČKOVÁ</v>
          </cell>
          <cell r="C7" t="str">
            <v>Anděla</v>
          </cell>
          <cell r="AE7">
            <v>2</v>
          </cell>
          <cell r="AI7">
            <v>260</v>
          </cell>
          <cell r="BF7">
            <v>1020</v>
          </cell>
        </row>
        <row r="8">
          <cell r="B8" t="str">
            <v>ŠTANCLOVÁ</v>
          </cell>
          <cell r="C8" t="str">
            <v>Helena</v>
          </cell>
          <cell r="AE8">
            <v>3</v>
          </cell>
          <cell r="AI8">
            <v>220</v>
          </cell>
          <cell r="BF8">
            <v>980</v>
          </cell>
        </row>
        <row r="9">
          <cell r="B9" t="str">
            <v>KREJČOVÁ</v>
          </cell>
          <cell r="C9" t="str">
            <v>Eliška</v>
          </cell>
          <cell r="AE9">
            <v>4</v>
          </cell>
          <cell r="AI9">
            <v>210</v>
          </cell>
          <cell r="BF9">
            <v>800</v>
          </cell>
        </row>
        <row r="10">
          <cell r="B10" t="str">
            <v>VIMROVÁ</v>
          </cell>
          <cell r="C10" t="str">
            <v>Luďka</v>
          </cell>
          <cell r="AI10">
            <v>0</v>
          </cell>
          <cell r="BF10">
            <v>450</v>
          </cell>
        </row>
        <row r="11">
          <cell r="B11" t="str">
            <v>SPĚVÁČKOVÁ</v>
          </cell>
          <cell r="C11" t="str">
            <v>S</v>
          </cell>
          <cell r="AI11">
            <v>0</v>
          </cell>
          <cell r="BF11">
            <v>270</v>
          </cell>
        </row>
        <row r="106">
          <cell r="AE10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Přehled 2020"/>
      <sheetName val="MUŽI M40"/>
      <sheetName val="MUŽI M50"/>
      <sheetName val="MUŽI M60"/>
      <sheetName val="MUŽI M65"/>
      <sheetName val="MUŽI M70"/>
      <sheetName val="MUŽI M75"/>
      <sheetName val="MUŽI M80"/>
      <sheetName val="MUŽI M85"/>
      <sheetName val="Celkový přehled"/>
      <sheetName val="Modul 1"/>
      <sheetName val="Sestava kompatibility"/>
      <sheetName val="MUŽI M55"/>
      <sheetName val="MUŽI M"/>
      <sheetName val="Umístění žen"/>
      <sheetName val="Sestava kompatibility (2)"/>
      <sheetName val="Internet"/>
      <sheetName val="ŽENY W80"/>
      <sheetName val="ŽENY W70"/>
      <sheetName val="ŽENY W60"/>
      <sheetName val="ŽENY W40"/>
      <sheetName val="ŽENY W50"/>
      <sheetName val="Přehled"/>
      <sheetName val="St65"/>
      <sheetName val="M65"/>
      <sheetName val="Rady"/>
      <sheetName val="Sk6"/>
      <sheetName val="Sk5 "/>
      <sheetName val="2Sk50"/>
      <sheetName val="S6"/>
      <sheetName val="S5"/>
      <sheetName val="S4"/>
      <sheetName val="Pr65"/>
      <sheetName val="Poř65"/>
      <sheetName val="2S"/>
      <sheetName val="3S "/>
      <sheetName val="4S "/>
      <sheetName val="5S"/>
      <sheetName val="p5"/>
      <sheetName val="6S"/>
      <sheetName val="p6"/>
      <sheetName val="7Sk"/>
      <sheetName val="p7"/>
      <sheetName val="8S"/>
      <sheetName val="MUŽI M8S"/>
    </sheetNames>
    <sheetDataSet>
      <sheetData sheetId="0">
        <row r="17">
          <cell r="B17" t="str">
            <v>Kategorie</v>
          </cell>
          <cell r="C17" t="str">
            <v>Ročníky</v>
          </cell>
        </row>
        <row r="18">
          <cell r="B18" t="str">
            <v>M40</v>
          </cell>
          <cell r="C18" t="str">
            <v>1972-1981</v>
          </cell>
        </row>
        <row r="19">
          <cell r="B19" t="str">
            <v>M50</v>
          </cell>
          <cell r="C19" t="str">
            <v>1962-1971</v>
          </cell>
        </row>
        <row r="21">
          <cell r="B21" t="str">
            <v>M60</v>
          </cell>
          <cell r="C21" t="str">
            <v>1957-1961</v>
          </cell>
        </row>
        <row r="22">
          <cell r="B22" t="str">
            <v>M65</v>
          </cell>
          <cell r="C22" t="str">
            <v>1952-1956</v>
          </cell>
        </row>
        <row r="23">
          <cell r="B23" t="str">
            <v>M70</v>
          </cell>
          <cell r="C23" t="str">
            <v>1947-1951</v>
          </cell>
        </row>
        <row r="24">
          <cell r="B24" t="str">
            <v>M75</v>
          </cell>
          <cell r="C24" t="str">
            <v>1942-1946</v>
          </cell>
        </row>
        <row r="25">
          <cell r="B25" t="str">
            <v>M80</v>
          </cell>
          <cell r="C25" t="str">
            <v>1941-1937</v>
          </cell>
        </row>
        <row r="26">
          <cell r="B26" t="str">
            <v>M85</v>
          </cell>
          <cell r="C26" t="str">
            <v>1936 a starší</v>
          </cell>
        </row>
      </sheetData>
      <sheetData sheetId="2">
        <row r="6">
          <cell r="B6" t="str">
            <v>DVOŘÁK</v>
          </cell>
          <cell r="C6" t="str">
            <v>Vít</v>
          </cell>
          <cell r="AE6">
            <v>1</v>
          </cell>
          <cell r="AI6">
            <v>320</v>
          </cell>
          <cell r="BF6">
            <v>1180</v>
          </cell>
        </row>
        <row r="7">
          <cell r="B7" t="str">
            <v>JUHÁSZ</v>
          </cell>
          <cell r="C7" t="str">
            <v>Martin</v>
          </cell>
          <cell r="AE7">
            <v>3</v>
          </cell>
          <cell r="AF7" t="str">
            <v>-</v>
          </cell>
          <cell r="AG7">
            <v>4</v>
          </cell>
          <cell r="AI7">
            <v>230</v>
          </cell>
          <cell r="BF7">
            <v>950</v>
          </cell>
        </row>
        <row r="8">
          <cell r="B8" t="str">
            <v>MACELA</v>
          </cell>
          <cell r="C8" t="str">
            <v>Petr</v>
          </cell>
          <cell r="AI8">
            <v>0</v>
          </cell>
          <cell r="BF8">
            <v>930</v>
          </cell>
        </row>
        <row r="9">
          <cell r="B9" t="str">
            <v>DANAJ</v>
          </cell>
          <cell r="C9" t="str">
            <v>Tomáš</v>
          </cell>
          <cell r="AI9">
            <v>0</v>
          </cell>
          <cell r="BF9">
            <v>920</v>
          </cell>
        </row>
        <row r="10">
          <cell r="B10" t="str">
            <v>ČERNÝ</v>
          </cell>
          <cell r="C10" t="str">
            <v>Jaroslav</v>
          </cell>
          <cell r="AE10">
            <v>3</v>
          </cell>
          <cell r="AF10" t="str">
            <v>-</v>
          </cell>
          <cell r="AG10">
            <v>4</v>
          </cell>
          <cell r="AI10">
            <v>230</v>
          </cell>
          <cell r="BF10">
            <v>890</v>
          </cell>
        </row>
        <row r="11">
          <cell r="B11" t="str">
            <v>HAUSCHWITZ</v>
          </cell>
          <cell r="C11" t="str">
            <v>Pavel</v>
          </cell>
          <cell r="AE11">
            <v>2</v>
          </cell>
          <cell r="AI11">
            <v>290</v>
          </cell>
          <cell r="BF11">
            <v>860</v>
          </cell>
        </row>
        <row r="12">
          <cell r="B12" t="str">
            <v>KUBA</v>
          </cell>
          <cell r="C12" t="str">
            <v>Josef</v>
          </cell>
          <cell r="AI12">
            <v>0</v>
          </cell>
          <cell r="BF12">
            <v>560</v>
          </cell>
        </row>
        <row r="13">
          <cell r="B13" t="str">
            <v>HRUBÝ</v>
          </cell>
          <cell r="C13" t="str">
            <v>Radek</v>
          </cell>
          <cell r="AE13">
            <v>5</v>
          </cell>
          <cell r="AI13">
            <v>200</v>
          </cell>
          <cell r="BF13">
            <v>540</v>
          </cell>
        </row>
        <row r="14">
          <cell r="B14" t="str">
            <v>LANG</v>
          </cell>
          <cell r="C14" t="str">
            <v>Rudolf</v>
          </cell>
          <cell r="AE14">
            <v>7</v>
          </cell>
          <cell r="AF14" t="str">
            <v>-</v>
          </cell>
          <cell r="AG14">
            <v>8</v>
          </cell>
          <cell r="AI14">
            <v>130</v>
          </cell>
          <cell r="BF14">
            <v>540</v>
          </cell>
        </row>
        <row r="15">
          <cell r="B15" t="str">
            <v>HENDRYCH</v>
          </cell>
          <cell r="C15" t="str">
            <v>Jakub</v>
          </cell>
          <cell r="AE15">
            <v>7</v>
          </cell>
          <cell r="AF15" t="str">
            <v>-</v>
          </cell>
          <cell r="AG15">
            <v>8</v>
          </cell>
          <cell r="AI15">
            <v>130</v>
          </cell>
          <cell r="BF15">
            <v>410</v>
          </cell>
        </row>
        <row r="16">
          <cell r="B16" t="str">
            <v>MARTYNEK</v>
          </cell>
          <cell r="C16" t="str">
            <v>Krzystof</v>
          </cell>
          <cell r="AI16">
            <v>0</v>
          </cell>
          <cell r="BF16">
            <v>330</v>
          </cell>
        </row>
        <row r="17">
          <cell r="B17" t="str">
            <v>KUBA</v>
          </cell>
          <cell r="C17" t="str">
            <v>Miloslav</v>
          </cell>
          <cell r="AI17">
            <v>0</v>
          </cell>
          <cell r="BF17">
            <v>290</v>
          </cell>
        </row>
        <row r="18">
          <cell r="B18" t="str">
            <v>NÉMA</v>
          </cell>
          <cell r="C18" t="str">
            <v>Robert</v>
          </cell>
          <cell r="AI18">
            <v>0</v>
          </cell>
          <cell r="BF18">
            <v>270</v>
          </cell>
        </row>
        <row r="19">
          <cell r="B19" t="str">
            <v>KYSELÝ</v>
          </cell>
          <cell r="C19" t="str">
            <v>Radim</v>
          </cell>
          <cell r="AI19">
            <v>0</v>
          </cell>
          <cell r="BF19">
            <v>210</v>
          </cell>
        </row>
        <row r="20">
          <cell r="B20" t="str">
            <v>OLECHNIK</v>
          </cell>
          <cell r="C20" t="str">
            <v>Darek</v>
          </cell>
          <cell r="AI20">
            <v>0</v>
          </cell>
          <cell r="BF20">
            <v>210</v>
          </cell>
        </row>
        <row r="21">
          <cell r="B21" t="str">
            <v>MELLO</v>
          </cell>
          <cell r="C21" t="str">
            <v>Pavol</v>
          </cell>
          <cell r="AI21">
            <v>0</v>
          </cell>
          <cell r="BF21">
            <v>190</v>
          </cell>
        </row>
        <row r="22">
          <cell r="B22" t="str">
            <v>ZÁVODNÍ</v>
          </cell>
          <cell r="C22" t="str">
            <v>Zbyněk</v>
          </cell>
          <cell r="AE22">
            <v>6</v>
          </cell>
          <cell r="AI22">
            <v>170</v>
          </cell>
          <cell r="BF22">
            <v>170</v>
          </cell>
        </row>
        <row r="23">
          <cell r="B23" t="str">
            <v>STACH</v>
          </cell>
          <cell r="C23" t="str">
            <v>Jiří</v>
          </cell>
          <cell r="AI23">
            <v>0</v>
          </cell>
          <cell r="BF23">
            <v>160</v>
          </cell>
        </row>
        <row r="24">
          <cell r="B24" t="str">
            <v>BATOG</v>
          </cell>
          <cell r="C24" t="str">
            <v>Tomasz</v>
          </cell>
          <cell r="AI24">
            <v>0</v>
          </cell>
          <cell r="BF24">
            <v>130</v>
          </cell>
        </row>
        <row r="25">
          <cell r="B25" t="str">
            <v>KLOUČEK</v>
          </cell>
          <cell r="AI25">
            <v>0</v>
          </cell>
          <cell r="BF25">
            <v>130</v>
          </cell>
        </row>
        <row r="26">
          <cell r="B26" t="str">
            <v>MAROŠ</v>
          </cell>
          <cell r="C26" t="str">
            <v>Marian</v>
          </cell>
          <cell r="AI26">
            <v>0</v>
          </cell>
          <cell r="BF26">
            <v>120</v>
          </cell>
        </row>
        <row r="27">
          <cell r="B27" t="str">
            <v>MARHOLD</v>
          </cell>
          <cell r="C27" t="str">
            <v>Petr</v>
          </cell>
          <cell r="AI27">
            <v>0</v>
          </cell>
          <cell r="BF27">
            <v>90</v>
          </cell>
        </row>
        <row r="28">
          <cell r="B28" t="str">
            <v>PASZKIEWITZ</v>
          </cell>
          <cell r="C28" t="str">
            <v>Wieslav</v>
          </cell>
          <cell r="AI28">
            <v>0</v>
          </cell>
          <cell r="BF28">
            <v>90</v>
          </cell>
        </row>
        <row r="29">
          <cell r="B29" t="str">
            <v>LAVICKÝ</v>
          </cell>
          <cell r="C29" t="str">
            <v>Pavel</v>
          </cell>
          <cell r="AI29">
            <v>0</v>
          </cell>
          <cell r="BF29">
            <v>90</v>
          </cell>
        </row>
        <row r="156">
          <cell r="AE156">
            <v>8</v>
          </cell>
        </row>
      </sheetData>
      <sheetData sheetId="3">
        <row r="6">
          <cell r="B6" t="str">
            <v>SAGÁČIK</v>
          </cell>
          <cell r="C6" t="str">
            <v>Štefan</v>
          </cell>
          <cell r="AE6">
            <v>1</v>
          </cell>
          <cell r="AI6">
            <v>340</v>
          </cell>
          <cell r="BF6">
            <v>1230</v>
          </cell>
        </row>
        <row r="7">
          <cell r="B7" t="str">
            <v>CVEČKO</v>
          </cell>
          <cell r="C7" t="str">
            <v>Daniel</v>
          </cell>
          <cell r="AE7">
            <v>3</v>
          </cell>
          <cell r="AI7">
            <v>280</v>
          </cell>
          <cell r="BF7">
            <v>1100</v>
          </cell>
        </row>
        <row r="8">
          <cell r="B8" t="str">
            <v>MERGENTHAL</v>
          </cell>
          <cell r="C8" t="str">
            <v>Otmar</v>
          </cell>
          <cell r="AE8">
            <v>2</v>
          </cell>
          <cell r="AI8">
            <v>310</v>
          </cell>
          <cell r="BF8">
            <v>1080</v>
          </cell>
        </row>
        <row r="9">
          <cell r="B9" t="str">
            <v>JAŠEK</v>
          </cell>
          <cell r="C9" t="str">
            <v>Pavel</v>
          </cell>
          <cell r="AE9">
            <v>5</v>
          </cell>
          <cell r="AF9" t="str">
            <v>-</v>
          </cell>
          <cell r="AG9">
            <v>6</v>
          </cell>
          <cell r="AI9">
            <v>250</v>
          </cell>
          <cell r="BF9">
            <v>1070</v>
          </cell>
        </row>
        <row r="10">
          <cell r="B10" t="str">
            <v>KOČVARA</v>
          </cell>
          <cell r="C10" t="str">
            <v>Martin</v>
          </cell>
          <cell r="AE10">
            <v>4</v>
          </cell>
          <cell r="AI10">
            <v>250</v>
          </cell>
          <cell r="BF10">
            <v>1010</v>
          </cell>
        </row>
        <row r="11">
          <cell r="B11" t="str">
            <v>PROVAZNÍK</v>
          </cell>
          <cell r="C11" t="str">
            <v>Petr</v>
          </cell>
          <cell r="AE11">
            <v>5</v>
          </cell>
          <cell r="AF11" t="str">
            <v>-</v>
          </cell>
          <cell r="AG11">
            <v>6</v>
          </cell>
          <cell r="AI11">
            <v>250</v>
          </cell>
          <cell r="BF11">
            <v>960</v>
          </cell>
        </row>
        <row r="12">
          <cell r="B12" t="str">
            <v>PRACHAŘ</v>
          </cell>
          <cell r="C12" t="str">
            <v>Marek</v>
          </cell>
          <cell r="AE12">
            <v>9</v>
          </cell>
          <cell r="AI12">
            <v>220</v>
          </cell>
          <cell r="BF12">
            <v>940</v>
          </cell>
        </row>
        <row r="13">
          <cell r="B13" t="str">
            <v>BÍLEK</v>
          </cell>
          <cell r="C13" t="str">
            <v>Zdeněk</v>
          </cell>
          <cell r="AI13">
            <v>0</v>
          </cell>
          <cell r="BF13">
            <v>920</v>
          </cell>
        </row>
        <row r="14">
          <cell r="B14" t="str">
            <v>HAVRLANT</v>
          </cell>
          <cell r="C14" t="str">
            <v>Jaromír</v>
          </cell>
          <cell r="AE14">
            <v>7</v>
          </cell>
          <cell r="AF14" t="str">
            <v>-</v>
          </cell>
          <cell r="AG14">
            <v>8</v>
          </cell>
          <cell r="AI14">
            <v>220</v>
          </cell>
          <cell r="BF14">
            <v>760</v>
          </cell>
        </row>
        <row r="15">
          <cell r="B15" t="str">
            <v>KRČEK</v>
          </cell>
          <cell r="C15" t="str">
            <v>Kamil</v>
          </cell>
          <cell r="AE15">
            <v>13</v>
          </cell>
          <cell r="AI15">
            <v>180</v>
          </cell>
          <cell r="BF15">
            <v>670</v>
          </cell>
        </row>
        <row r="16">
          <cell r="B16" t="str">
            <v>BERGER</v>
          </cell>
          <cell r="C16" t="str">
            <v>Miroslav</v>
          </cell>
          <cell r="AI16">
            <v>0</v>
          </cell>
          <cell r="BF16">
            <v>660</v>
          </cell>
        </row>
        <row r="17">
          <cell r="B17" t="str">
            <v>BRŮČEK</v>
          </cell>
          <cell r="C17" t="str">
            <v>František</v>
          </cell>
          <cell r="AE17">
            <v>10</v>
          </cell>
          <cell r="AF17" t="str">
            <v>-</v>
          </cell>
          <cell r="AG17">
            <v>11</v>
          </cell>
          <cell r="AI17">
            <v>190</v>
          </cell>
          <cell r="BF17">
            <v>600</v>
          </cell>
        </row>
        <row r="18">
          <cell r="B18" t="str">
            <v>JELÍNEK</v>
          </cell>
          <cell r="C18" t="str">
            <v>Vladimír</v>
          </cell>
          <cell r="AE18">
            <v>7</v>
          </cell>
          <cell r="AF18" t="str">
            <v>-</v>
          </cell>
          <cell r="AG18">
            <v>8</v>
          </cell>
          <cell r="AI18">
            <v>220</v>
          </cell>
          <cell r="BF18">
            <v>490</v>
          </cell>
        </row>
        <row r="19">
          <cell r="B19" t="str">
            <v>KODRLA</v>
          </cell>
          <cell r="C19" t="str">
            <v>Miroslav</v>
          </cell>
          <cell r="AE19">
            <v>15</v>
          </cell>
          <cell r="AF19" t="str">
            <v>-</v>
          </cell>
          <cell r="AG19">
            <v>16</v>
          </cell>
          <cell r="AI19">
            <v>120</v>
          </cell>
          <cell r="BF19">
            <v>430</v>
          </cell>
        </row>
        <row r="20">
          <cell r="B20" t="str">
            <v>SLOVÁČEK</v>
          </cell>
          <cell r="C20" t="str">
            <v>Libor</v>
          </cell>
          <cell r="AI20">
            <v>0</v>
          </cell>
          <cell r="BF20">
            <v>390</v>
          </cell>
        </row>
        <row r="21">
          <cell r="B21" t="str">
            <v>KOCUREK</v>
          </cell>
          <cell r="C21" t="str">
            <v>Bohuslav</v>
          </cell>
          <cell r="AE21">
            <v>17</v>
          </cell>
          <cell r="AF21" t="str">
            <v>-</v>
          </cell>
          <cell r="AG21">
            <v>19</v>
          </cell>
          <cell r="AI21">
            <v>90</v>
          </cell>
          <cell r="BF21">
            <v>380</v>
          </cell>
        </row>
        <row r="22">
          <cell r="B22" t="str">
            <v>POŽÁRSKÝ</v>
          </cell>
          <cell r="C22" t="str">
            <v>Jiří</v>
          </cell>
          <cell r="AI22">
            <v>0</v>
          </cell>
          <cell r="BF22">
            <v>220</v>
          </cell>
        </row>
        <row r="23">
          <cell r="B23" t="str">
            <v>HATAŚ</v>
          </cell>
          <cell r="C23" t="str">
            <v>Martin</v>
          </cell>
          <cell r="AI23">
            <v>0</v>
          </cell>
          <cell r="BF23">
            <v>210</v>
          </cell>
        </row>
        <row r="24">
          <cell r="B24" t="str">
            <v>PLŠEK</v>
          </cell>
          <cell r="C24" t="str">
            <v>Josef</v>
          </cell>
          <cell r="AI24">
            <v>0</v>
          </cell>
          <cell r="BF24">
            <v>190</v>
          </cell>
        </row>
        <row r="25">
          <cell r="B25" t="str">
            <v>KODÝM</v>
          </cell>
          <cell r="C25" t="str">
            <v>Jiří</v>
          </cell>
          <cell r="AI25">
            <v>0</v>
          </cell>
          <cell r="BF25">
            <v>190</v>
          </cell>
        </row>
        <row r="26">
          <cell r="B26" t="str">
            <v>FIDRA</v>
          </cell>
          <cell r="C26" t="str">
            <v>Stanislav</v>
          </cell>
          <cell r="AE26">
            <v>10</v>
          </cell>
          <cell r="AF26" t="str">
            <v>-</v>
          </cell>
          <cell r="AG26">
            <v>11</v>
          </cell>
          <cell r="AI26">
            <v>190</v>
          </cell>
          <cell r="BF26">
            <v>190</v>
          </cell>
        </row>
        <row r="27">
          <cell r="B27" t="str">
            <v>BROŽEK</v>
          </cell>
          <cell r="C27" t="str">
            <v>Miroslav</v>
          </cell>
          <cell r="AE27">
            <v>12</v>
          </cell>
          <cell r="AI27">
            <v>180</v>
          </cell>
          <cell r="BF27">
            <v>180</v>
          </cell>
        </row>
        <row r="28">
          <cell r="B28" t="str">
            <v>OBEŚLO</v>
          </cell>
          <cell r="C28" t="str">
            <v>Josef</v>
          </cell>
          <cell r="AI28">
            <v>0</v>
          </cell>
          <cell r="BF28">
            <v>150</v>
          </cell>
        </row>
        <row r="29">
          <cell r="B29" t="str">
            <v>PABL</v>
          </cell>
          <cell r="C29" t="str">
            <v>Josef</v>
          </cell>
          <cell r="AE29">
            <v>14</v>
          </cell>
          <cell r="AI29">
            <v>140</v>
          </cell>
          <cell r="BF29">
            <v>140</v>
          </cell>
        </row>
        <row r="30">
          <cell r="B30" t="str">
            <v>KREMINSKI</v>
          </cell>
          <cell r="C30" t="str">
            <v>Waldemar</v>
          </cell>
          <cell r="AI30">
            <v>0</v>
          </cell>
          <cell r="BF30">
            <v>120</v>
          </cell>
        </row>
        <row r="31">
          <cell r="B31" t="str">
            <v>DIVECKÝ</v>
          </cell>
          <cell r="C31" t="str">
            <v>Václav</v>
          </cell>
          <cell r="AE31">
            <v>15</v>
          </cell>
          <cell r="AF31" t="str">
            <v>-</v>
          </cell>
          <cell r="AG31">
            <v>16</v>
          </cell>
          <cell r="AI31">
            <v>120</v>
          </cell>
          <cell r="BF31">
            <v>120</v>
          </cell>
        </row>
        <row r="32">
          <cell r="B32" t="str">
            <v>SCHNEEBERGER</v>
          </cell>
          <cell r="C32" t="str">
            <v>Antonín</v>
          </cell>
          <cell r="AI32">
            <v>0</v>
          </cell>
          <cell r="BF32">
            <v>120</v>
          </cell>
        </row>
        <row r="33">
          <cell r="B33" t="str">
            <v>KRZYSTEK</v>
          </cell>
          <cell r="C33" t="str">
            <v>Ivo</v>
          </cell>
          <cell r="AI33">
            <v>0</v>
          </cell>
          <cell r="BF33">
            <v>110</v>
          </cell>
        </row>
        <row r="34">
          <cell r="B34" t="str">
            <v>PILNER</v>
          </cell>
          <cell r="C34" t="str">
            <v>Jaroslav</v>
          </cell>
          <cell r="AI34">
            <v>0</v>
          </cell>
          <cell r="BF34">
            <v>100</v>
          </cell>
        </row>
        <row r="35">
          <cell r="B35" t="str">
            <v>LUKŠA</v>
          </cell>
          <cell r="C35" t="str">
            <v>Zdeněk</v>
          </cell>
          <cell r="AI35">
            <v>0</v>
          </cell>
          <cell r="BF35">
            <v>100</v>
          </cell>
        </row>
        <row r="36">
          <cell r="B36" t="str">
            <v>CZARNIECKI</v>
          </cell>
          <cell r="C36" t="str">
            <v>Roman</v>
          </cell>
          <cell r="AI36">
            <v>0</v>
          </cell>
          <cell r="BF36">
            <v>90</v>
          </cell>
        </row>
        <row r="37">
          <cell r="B37" t="str">
            <v>FILAR</v>
          </cell>
          <cell r="C37" t="str">
            <v>Krzysztof</v>
          </cell>
          <cell r="AI37">
            <v>0</v>
          </cell>
          <cell r="BF37">
            <v>90</v>
          </cell>
        </row>
        <row r="38">
          <cell r="B38" t="str">
            <v>HARDUBEJ</v>
          </cell>
          <cell r="C38" t="str">
            <v>Eduard</v>
          </cell>
          <cell r="AE38">
            <v>17</v>
          </cell>
          <cell r="AF38" t="str">
            <v>-</v>
          </cell>
          <cell r="AG38">
            <v>19</v>
          </cell>
          <cell r="AI38">
            <v>90</v>
          </cell>
          <cell r="BF38">
            <v>90</v>
          </cell>
        </row>
        <row r="39">
          <cell r="B39" t="str">
            <v>STEIN</v>
          </cell>
          <cell r="C39" t="str">
            <v>Martin</v>
          </cell>
          <cell r="AE39">
            <v>17</v>
          </cell>
          <cell r="AF39" t="str">
            <v>-</v>
          </cell>
          <cell r="AG39">
            <v>19</v>
          </cell>
          <cell r="AI39">
            <v>90</v>
          </cell>
          <cell r="BF39">
            <v>90</v>
          </cell>
        </row>
        <row r="40">
          <cell r="B40" t="str">
            <v>TESAŘ</v>
          </cell>
          <cell r="C40" t="str">
            <v>Miloš</v>
          </cell>
          <cell r="AI40">
            <v>0</v>
          </cell>
          <cell r="BF40">
            <v>90</v>
          </cell>
        </row>
        <row r="41">
          <cell r="B41" t="str">
            <v>MACHŮ</v>
          </cell>
          <cell r="C41" t="str">
            <v>Jaroslav</v>
          </cell>
          <cell r="AI41">
            <v>0</v>
          </cell>
          <cell r="BF41">
            <v>90</v>
          </cell>
        </row>
        <row r="42">
          <cell r="B42" t="str">
            <v>ZÁLOHA</v>
          </cell>
          <cell r="C42" t="str">
            <v>Jan</v>
          </cell>
          <cell r="AI42">
            <v>0</v>
          </cell>
          <cell r="BF42">
            <v>90</v>
          </cell>
        </row>
        <row r="43">
          <cell r="B43" t="str">
            <v>VACULÍK</v>
          </cell>
          <cell r="C43" t="str">
            <v>Petr</v>
          </cell>
          <cell r="AE43">
            <v>20</v>
          </cell>
          <cell r="AI43">
            <v>80</v>
          </cell>
          <cell r="BF43">
            <v>80</v>
          </cell>
        </row>
        <row r="44">
          <cell r="B44" t="str">
            <v>CHARVÁT</v>
          </cell>
          <cell r="C44" t="str">
            <v>Lubomír</v>
          </cell>
          <cell r="AI44">
            <v>0</v>
          </cell>
          <cell r="BF44">
            <v>50</v>
          </cell>
        </row>
        <row r="45">
          <cell r="B45" t="str">
            <v>TACINEC</v>
          </cell>
          <cell r="C45" t="str">
            <v>Martin</v>
          </cell>
          <cell r="AI45">
            <v>0</v>
          </cell>
          <cell r="BF45">
            <v>50</v>
          </cell>
        </row>
        <row r="46">
          <cell r="B46" t="str">
            <v>TIU</v>
          </cell>
          <cell r="C46" t="str">
            <v>Le</v>
          </cell>
          <cell r="AE46">
            <v>21</v>
          </cell>
          <cell r="AI46">
            <v>50</v>
          </cell>
          <cell r="BF46">
            <v>50</v>
          </cell>
        </row>
        <row r="156">
          <cell r="AE156">
            <v>21</v>
          </cell>
        </row>
      </sheetData>
      <sheetData sheetId="4">
        <row r="6">
          <cell r="B6" t="str">
            <v>VRTAL</v>
          </cell>
          <cell r="C6" t="str">
            <v>Oldřich</v>
          </cell>
          <cell r="AE6">
            <v>1</v>
          </cell>
          <cell r="AI6">
            <v>330</v>
          </cell>
          <cell r="BF6">
            <v>1230</v>
          </cell>
        </row>
        <row r="7">
          <cell r="B7" t="str">
            <v>ZÁBRANSKY</v>
          </cell>
          <cell r="C7" t="str">
            <v>Josef</v>
          </cell>
          <cell r="AI7">
            <v>0</v>
          </cell>
          <cell r="BF7">
            <v>1160</v>
          </cell>
        </row>
        <row r="8">
          <cell r="B8" t="str">
            <v>WAGNER</v>
          </cell>
          <cell r="C8" t="str">
            <v>Jaroslav</v>
          </cell>
          <cell r="AE8">
            <v>2</v>
          </cell>
          <cell r="AI8">
            <v>300</v>
          </cell>
          <cell r="BF8">
            <v>1030</v>
          </cell>
        </row>
        <row r="9">
          <cell r="B9" t="str">
            <v>KEPL</v>
          </cell>
          <cell r="C9" t="str">
            <v>Karel</v>
          </cell>
          <cell r="AE9">
            <v>3</v>
          </cell>
          <cell r="AI9">
            <v>270</v>
          </cell>
          <cell r="BF9">
            <v>1010</v>
          </cell>
        </row>
        <row r="10">
          <cell r="B10" t="str">
            <v>STUCHLÝ</v>
          </cell>
          <cell r="C10" t="str">
            <v>Rostislav</v>
          </cell>
          <cell r="AI10">
            <v>0</v>
          </cell>
          <cell r="BF10">
            <v>960</v>
          </cell>
        </row>
        <row r="11">
          <cell r="B11" t="str">
            <v>BĚLOVSKÝ</v>
          </cell>
          <cell r="C11" t="str">
            <v>Josef</v>
          </cell>
          <cell r="AE11">
            <v>4</v>
          </cell>
          <cell r="AI11">
            <v>240</v>
          </cell>
          <cell r="BF11">
            <v>950</v>
          </cell>
        </row>
        <row r="12">
          <cell r="B12" t="str">
            <v>KRATOCHVÍL</v>
          </cell>
          <cell r="C12" t="str">
            <v>Jaroslav</v>
          </cell>
          <cell r="AE12">
            <v>5</v>
          </cell>
          <cell r="AF12" t="str">
            <v>-</v>
          </cell>
          <cell r="AG12">
            <v>6</v>
          </cell>
          <cell r="AI12">
            <v>210</v>
          </cell>
          <cell r="BF12">
            <v>780</v>
          </cell>
        </row>
        <row r="13">
          <cell r="B13" t="str">
            <v>MIŠEJKA</v>
          </cell>
          <cell r="C13" t="str">
            <v>Luboš</v>
          </cell>
          <cell r="AE13">
            <v>5</v>
          </cell>
          <cell r="AF13" t="str">
            <v>-</v>
          </cell>
          <cell r="AG13">
            <v>6</v>
          </cell>
          <cell r="AI13">
            <v>210</v>
          </cell>
          <cell r="BF13">
            <v>630</v>
          </cell>
        </row>
        <row r="14">
          <cell r="B14" t="str">
            <v>PROCHÁZKA</v>
          </cell>
          <cell r="C14" t="str">
            <v>Stanislav</v>
          </cell>
          <cell r="AI14">
            <v>0</v>
          </cell>
          <cell r="BF14">
            <v>430</v>
          </cell>
        </row>
        <row r="15">
          <cell r="B15" t="str">
            <v>FLANDERKA</v>
          </cell>
          <cell r="C15" t="str">
            <v>Miloš</v>
          </cell>
          <cell r="AI15">
            <v>0</v>
          </cell>
          <cell r="BF15">
            <v>400</v>
          </cell>
        </row>
        <row r="16">
          <cell r="B16" t="str">
            <v>VILÍMEK</v>
          </cell>
          <cell r="C16" t="str">
            <v>Zdeněk</v>
          </cell>
          <cell r="AE16">
            <v>8</v>
          </cell>
          <cell r="AI16">
            <v>160</v>
          </cell>
          <cell r="BF16">
            <v>290</v>
          </cell>
        </row>
        <row r="17">
          <cell r="B17" t="str">
            <v>KALOUS </v>
          </cell>
          <cell r="C17" t="str">
            <v>Stanislav</v>
          </cell>
          <cell r="AI17">
            <v>0</v>
          </cell>
          <cell r="BF17">
            <v>210</v>
          </cell>
        </row>
        <row r="18">
          <cell r="B18" t="str">
            <v>MESÁROŠ</v>
          </cell>
          <cell r="C18" t="str">
            <v>Petr</v>
          </cell>
          <cell r="AI18">
            <v>0</v>
          </cell>
          <cell r="BF18">
            <v>210</v>
          </cell>
        </row>
        <row r="19">
          <cell r="B19" t="str">
            <v>ŠONSKÝ</v>
          </cell>
          <cell r="C19" t="str">
            <v>Jaroslav</v>
          </cell>
          <cell r="AI19">
            <v>0</v>
          </cell>
          <cell r="BF19">
            <v>210</v>
          </cell>
        </row>
        <row r="20">
          <cell r="B20" t="str">
            <v>PAVLOTTY</v>
          </cell>
          <cell r="C20" t="str">
            <v>Antonín</v>
          </cell>
          <cell r="AI20">
            <v>0</v>
          </cell>
          <cell r="BF20">
            <v>190</v>
          </cell>
        </row>
        <row r="21">
          <cell r="B21" t="str">
            <v>JIRÁSEK</v>
          </cell>
          <cell r="AE21">
            <v>7</v>
          </cell>
          <cell r="AI21">
            <v>190</v>
          </cell>
          <cell r="BF21">
            <v>190</v>
          </cell>
        </row>
        <row r="22">
          <cell r="B22" t="str">
            <v>SNÁŠEL</v>
          </cell>
          <cell r="C22" t="str">
            <v>František</v>
          </cell>
          <cell r="AI22">
            <v>0</v>
          </cell>
          <cell r="BF22">
            <v>160</v>
          </cell>
        </row>
        <row r="23">
          <cell r="B23" t="str">
            <v>VOJTĚCH</v>
          </cell>
          <cell r="AI23">
            <v>0</v>
          </cell>
          <cell r="BF23">
            <v>150</v>
          </cell>
        </row>
        <row r="24">
          <cell r="B24" t="str">
            <v>ZÁMYSLICKÝ</v>
          </cell>
          <cell r="C24" t="str">
            <v>Jaroslav</v>
          </cell>
          <cell r="AI24">
            <v>0</v>
          </cell>
          <cell r="BF24">
            <v>150</v>
          </cell>
        </row>
        <row r="25">
          <cell r="B25" t="str">
            <v>VOJKOVIČ</v>
          </cell>
          <cell r="AI25">
            <v>0</v>
          </cell>
          <cell r="BF25">
            <v>130</v>
          </cell>
        </row>
        <row r="26">
          <cell r="B26" t="str">
            <v>HROBSKÝ</v>
          </cell>
          <cell r="C26" t="str">
            <v>J</v>
          </cell>
          <cell r="AE26">
            <v>9</v>
          </cell>
          <cell r="AI26">
            <v>130</v>
          </cell>
          <cell r="BF26">
            <v>130</v>
          </cell>
        </row>
        <row r="27">
          <cell r="B27" t="str">
            <v>BEČIČKA</v>
          </cell>
          <cell r="C27" t="str">
            <v>Jaroslav</v>
          </cell>
          <cell r="AI27">
            <v>0</v>
          </cell>
          <cell r="BF27">
            <v>130</v>
          </cell>
        </row>
        <row r="28">
          <cell r="B28" t="str">
            <v>KOLÁTOR</v>
          </cell>
          <cell r="C28" t="str">
            <v>Vladimír</v>
          </cell>
          <cell r="AI28">
            <v>0</v>
          </cell>
          <cell r="BF28">
            <v>130</v>
          </cell>
        </row>
        <row r="29">
          <cell r="B29" t="str">
            <v>NOVOTA</v>
          </cell>
          <cell r="AI29">
            <v>0</v>
          </cell>
          <cell r="BF29">
            <v>120</v>
          </cell>
        </row>
        <row r="30">
          <cell r="B30" t="str">
            <v>OREL</v>
          </cell>
          <cell r="C30" t="str">
            <v>Marek</v>
          </cell>
          <cell r="AI30">
            <v>0</v>
          </cell>
          <cell r="BF30">
            <v>120</v>
          </cell>
        </row>
        <row r="31">
          <cell r="B31" t="str">
            <v>HROBSKÝ</v>
          </cell>
          <cell r="C31" t="str">
            <v>Petr</v>
          </cell>
          <cell r="AE31">
            <v>10</v>
          </cell>
          <cell r="AI31">
            <v>120</v>
          </cell>
          <cell r="BF31">
            <v>120</v>
          </cell>
        </row>
        <row r="32">
          <cell r="B32" t="str">
            <v>KAHÁNEK</v>
          </cell>
          <cell r="C32" t="str">
            <v>Petr</v>
          </cell>
          <cell r="AI32">
            <v>0</v>
          </cell>
          <cell r="BF32">
            <v>100</v>
          </cell>
        </row>
        <row r="33">
          <cell r="B33" t="str">
            <v>BRÁZDA</v>
          </cell>
          <cell r="C33" t="str">
            <v>Martin</v>
          </cell>
          <cell r="AI33">
            <v>0</v>
          </cell>
          <cell r="BF33">
            <v>100</v>
          </cell>
        </row>
        <row r="34">
          <cell r="B34" t="str">
            <v>STARÝ</v>
          </cell>
          <cell r="AI34">
            <v>0</v>
          </cell>
          <cell r="BF34">
            <v>100</v>
          </cell>
        </row>
        <row r="35">
          <cell r="B35" t="str">
            <v>BLAŠKOVIČ</v>
          </cell>
          <cell r="C35" t="str">
            <v>Milan</v>
          </cell>
          <cell r="AI35">
            <v>0</v>
          </cell>
          <cell r="BF35">
            <v>90</v>
          </cell>
        </row>
        <row r="36">
          <cell r="B36" t="str">
            <v>MUNZAR</v>
          </cell>
          <cell r="AE36">
            <v>11</v>
          </cell>
          <cell r="AI36">
            <v>90</v>
          </cell>
          <cell r="BF36">
            <v>90</v>
          </cell>
        </row>
        <row r="37">
          <cell r="B37" t="str">
            <v>HÁJEK</v>
          </cell>
          <cell r="AI37">
            <v>0</v>
          </cell>
          <cell r="BF37">
            <v>90</v>
          </cell>
        </row>
        <row r="156">
          <cell r="AE156">
            <v>11</v>
          </cell>
        </row>
      </sheetData>
      <sheetData sheetId="5">
        <row r="6">
          <cell r="B6" t="str">
            <v>HRČKA</v>
          </cell>
          <cell r="C6" t="str">
            <v>Jaroslav</v>
          </cell>
          <cell r="AE6">
            <v>9</v>
          </cell>
          <cell r="AF6" t="str">
            <v>-</v>
          </cell>
          <cell r="AG6">
            <v>10</v>
          </cell>
          <cell r="AI6">
            <v>190</v>
          </cell>
          <cell r="BF6">
            <v>1300</v>
          </cell>
        </row>
        <row r="7">
          <cell r="B7" t="str">
            <v>POLÁK</v>
          </cell>
          <cell r="C7" t="str">
            <v>Petr</v>
          </cell>
          <cell r="AE7">
            <v>3</v>
          </cell>
          <cell r="AF7" t="str">
            <v>-</v>
          </cell>
          <cell r="AG7">
            <v>4</v>
          </cell>
          <cell r="AI7">
            <v>280</v>
          </cell>
          <cell r="BF7">
            <v>1270</v>
          </cell>
        </row>
        <row r="8">
          <cell r="B8" t="str">
            <v>KRATOCHVÍL</v>
          </cell>
          <cell r="C8" t="str">
            <v>Roman</v>
          </cell>
          <cell r="AE8">
            <v>9</v>
          </cell>
          <cell r="AF8" t="str">
            <v>-</v>
          </cell>
          <cell r="AG8">
            <v>10</v>
          </cell>
          <cell r="AI8">
            <v>190</v>
          </cell>
          <cell r="BF8">
            <v>1090</v>
          </cell>
        </row>
        <row r="9">
          <cell r="B9" t="str">
            <v>STUDECKÝ</v>
          </cell>
          <cell r="C9" t="str">
            <v>Ivan</v>
          </cell>
          <cell r="AE9">
            <v>5</v>
          </cell>
          <cell r="AF9" t="str">
            <v>-</v>
          </cell>
          <cell r="AG9">
            <v>6</v>
          </cell>
          <cell r="AI9">
            <v>250</v>
          </cell>
          <cell r="BF9">
            <v>1030</v>
          </cell>
        </row>
        <row r="10">
          <cell r="B10" t="str">
            <v>HOFMAN</v>
          </cell>
          <cell r="C10" t="str">
            <v>Jaroslav</v>
          </cell>
          <cell r="AE10">
            <v>5</v>
          </cell>
          <cell r="AF10" t="str">
            <v>-</v>
          </cell>
          <cell r="AG10">
            <v>6</v>
          </cell>
          <cell r="AI10">
            <v>250</v>
          </cell>
          <cell r="BF10">
            <v>1000</v>
          </cell>
        </row>
        <row r="11">
          <cell r="B11" t="str">
            <v>JUNGVIRT</v>
          </cell>
          <cell r="C11" t="str">
            <v>Josef</v>
          </cell>
          <cell r="AE11">
            <v>7</v>
          </cell>
          <cell r="AF11" t="str">
            <v>-</v>
          </cell>
          <cell r="AG11">
            <v>8</v>
          </cell>
          <cell r="AI11">
            <v>220</v>
          </cell>
          <cell r="BF11">
            <v>840</v>
          </cell>
        </row>
        <row r="12">
          <cell r="B12" t="str">
            <v>DUCHÁČ</v>
          </cell>
          <cell r="C12" t="str">
            <v>Milan</v>
          </cell>
          <cell r="AE12">
            <v>15</v>
          </cell>
          <cell r="AI12">
            <v>90</v>
          </cell>
          <cell r="BF12">
            <v>810</v>
          </cell>
        </row>
        <row r="13">
          <cell r="B13" t="str">
            <v>SCHWAN</v>
          </cell>
          <cell r="C13" t="str">
            <v>Jaroslav</v>
          </cell>
          <cell r="AE13">
            <v>1</v>
          </cell>
          <cell r="AI13">
            <v>310</v>
          </cell>
          <cell r="BF13">
            <v>810</v>
          </cell>
        </row>
        <row r="14">
          <cell r="B14" t="str">
            <v>KRAUZ</v>
          </cell>
          <cell r="C14" t="str">
            <v>Samuel</v>
          </cell>
          <cell r="AI14">
            <v>0</v>
          </cell>
          <cell r="BF14">
            <v>780</v>
          </cell>
        </row>
        <row r="15">
          <cell r="B15" t="str">
            <v>ŠIMONOVSKÝ</v>
          </cell>
          <cell r="C15" t="str">
            <v>Pavel</v>
          </cell>
          <cell r="AE15">
            <v>3</v>
          </cell>
          <cell r="AF15" t="str">
            <v>-</v>
          </cell>
          <cell r="AG15">
            <v>4</v>
          </cell>
          <cell r="AI15">
            <v>280</v>
          </cell>
          <cell r="BF15">
            <v>740</v>
          </cell>
        </row>
        <row r="16">
          <cell r="B16" t="str">
            <v>ŽILLA</v>
          </cell>
          <cell r="C16" t="str">
            <v>Jaroslav</v>
          </cell>
          <cell r="AE16">
            <v>11</v>
          </cell>
          <cell r="AI16">
            <v>180</v>
          </cell>
          <cell r="BF16">
            <v>710</v>
          </cell>
        </row>
        <row r="17">
          <cell r="B17" t="str">
            <v>RÁKOSNÍK</v>
          </cell>
          <cell r="C17" t="str">
            <v>Vladimír</v>
          </cell>
          <cell r="AI17">
            <v>0</v>
          </cell>
          <cell r="BF17">
            <v>550</v>
          </cell>
        </row>
        <row r="18">
          <cell r="B18" t="str">
            <v>ERLEBACH</v>
          </cell>
          <cell r="C18" t="str">
            <v>Josef</v>
          </cell>
          <cell r="AE18">
            <v>12</v>
          </cell>
          <cell r="AI18">
            <v>150</v>
          </cell>
          <cell r="BF18">
            <v>520</v>
          </cell>
        </row>
        <row r="19">
          <cell r="B19" t="str">
            <v>VEJTRUBA</v>
          </cell>
          <cell r="C19" t="str">
            <v>František</v>
          </cell>
          <cell r="AE19">
            <v>19</v>
          </cell>
          <cell r="AF19" t="str">
            <v>-</v>
          </cell>
          <cell r="AG19">
            <v>20</v>
          </cell>
          <cell r="AI19">
            <v>50</v>
          </cell>
          <cell r="BF19">
            <v>410</v>
          </cell>
        </row>
        <row r="20">
          <cell r="B20" t="str">
            <v>VALENTA DŘ</v>
          </cell>
          <cell r="C20" t="str">
            <v>Petr</v>
          </cell>
          <cell r="AE20">
            <v>7</v>
          </cell>
          <cell r="AF20" t="str">
            <v>-</v>
          </cell>
          <cell r="AG20">
            <v>8</v>
          </cell>
          <cell r="AI20">
            <v>220</v>
          </cell>
          <cell r="BF20">
            <v>410</v>
          </cell>
        </row>
        <row r="21">
          <cell r="B21" t="str">
            <v>VALENTA Pce</v>
          </cell>
          <cell r="C21" t="str">
            <v>Petr</v>
          </cell>
          <cell r="AE21">
            <v>16</v>
          </cell>
          <cell r="AF21" t="str">
            <v>-</v>
          </cell>
          <cell r="AG21">
            <v>18</v>
          </cell>
          <cell r="AI21">
            <v>80</v>
          </cell>
          <cell r="BF21">
            <v>350</v>
          </cell>
        </row>
        <row r="22">
          <cell r="B22" t="str">
            <v>MÁDLE</v>
          </cell>
          <cell r="C22" t="str">
            <v>Luděk</v>
          </cell>
          <cell r="AE22">
            <v>13</v>
          </cell>
          <cell r="AF22" t="str">
            <v>-</v>
          </cell>
          <cell r="AG22">
            <v>14</v>
          </cell>
          <cell r="AI22">
            <v>120</v>
          </cell>
          <cell r="BF22">
            <v>350</v>
          </cell>
        </row>
        <row r="23">
          <cell r="B23" t="str">
            <v>VOBR</v>
          </cell>
          <cell r="C23" t="str">
            <v>Václav</v>
          </cell>
          <cell r="AI23">
            <v>0</v>
          </cell>
          <cell r="BF23">
            <v>330</v>
          </cell>
        </row>
        <row r="24">
          <cell r="B24" t="str">
            <v>CINIBULK</v>
          </cell>
          <cell r="C24" t="str">
            <v>Miroslav</v>
          </cell>
          <cell r="AE24">
            <v>2</v>
          </cell>
          <cell r="AI24">
            <v>310</v>
          </cell>
          <cell r="BF24">
            <v>310</v>
          </cell>
        </row>
        <row r="25">
          <cell r="B25" t="str">
            <v>HAVLÍČEK</v>
          </cell>
          <cell r="C25" t="str">
            <v>Vladimír</v>
          </cell>
          <cell r="AI25">
            <v>0</v>
          </cell>
          <cell r="BF25">
            <v>280</v>
          </cell>
        </row>
        <row r="26">
          <cell r="B26" t="str">
            <v>LÁNI</v>
          </cell>
          <cell r="C26" t="str">
            <v>Tibor</v>
          </cell>
          <cell r="AI26">
            <v>0</v>
          </cell>
          <cell r="BF26">
            <v>280</v>
          </cell>
        </row>
        <row r="27">
          <cell r="B27" t="str">
            <v>POŘÍZEK</v>
          </cell>
          <cell r="C27" t="str">
            <v>Josef</v>
          </cell>
          <cell r="AI27">
            <v>0</v>
          </cell>
          <cell r="BF27">
            <v>250</v>
          </cell>
        </row>
        <row r="28">
          <cell r="B28" t="str">
            <v>BRUSTMAN</v>
          </cell>
          <cell r="C28" t="str">
            <v>Jaroslav</v>
          </cell>
          <cell r="AE28">
            <v>16</v>
          </cell>
          <cell r="AF28" t="str">
            <v>-</v>
          </cell>
          <cell r="AG28">
            <v>18</v>
          </cell>
          <cell r="AI28">
            <v>80</v>
          </cell>
          <cell r="BF28">
            <v>250</v>
          </cell>
        </row>
        <row r="29">
          <cell r="B29" t="str">
            <v>LEDNICKÝ</v>
          </cell>
          <cell r="C29" t="str">
            <v>Josef</v>
          </cell>
          <cell r="AI29">
            <v>0</v>
          </cell>
          <cell r="BF29">
            <v>220</v>
          </cell>
        </row>
        <row r="30">
          <cell r="B30" t="str">
            <v>KOZUBEK</v>
          </cell>
          <cell r="C30" t="str">
            <v>Stanislav</v>
          </cell>
          <cell r="AE30">
            <v>16</v>
          </cell>
          <cell r="AF30" t="str">
            <v>-</v>
          </cell>
          <cell r="AG30">
            <v>18</v>
          </cell>
          <cell r="AI30">
            <v>80</v>
          </cell>
          <cell r="BF30">
            <v>220</v>
          </cell>
        </row>
        <row r="31">
          <cell r="B31" t="str">
            <v>HASMANDA</v>
          </cell>
          <cell r="C31" t="str">
            <v>Rostislav</v>
          </cell>
          <cell r="AI31">
            <v>0</v>
          </cell>
          <cell r="BF31">
            <v>190</v>
          </cell>
        </row>
        <row r="32">
          <cell r="B32" t="str">
            <v>SLAPNIČKA</v>
          </cell>
          <cell r="C32" t="str">
            <v>Karel</v>
          </cell>
          <cell r="AI32">
            <v>0</v>
          </cell>
          <cell r="BF32">
            <v>160</v>
          </cell>
        </row>
        <row r="33">
          <cell r="B33" t="str">
            <v>SVOBODA</v>
          </cell>
          <cell r="C33" t="str">
            <v>Vladimír</v>
          </cell>
          <cell r="AI33">
            <v>0</v>
          </cell>
          <cell r="BF33">
            <v>150</v>
          </cell>
        </row>
        <row r="34">
          <cell r="B34" t="str">
            <v>HUTTL</v>
          </cell>
          <cell r="C34" t="str">
            <v>Adolf</v>
          </cell>
          <cell r="AI34">
            <v>0</v>
          </cell>
          <cell r="BF34">
            <v>150</v>
          </cell>
        </row>
        <row r="35">
          <cell r="B35" t="str">
            <v>POSPÍŠIL</v>
          </cell>
          <cell r="C35" t="str">
            <v>Pavel</v>
          </cell>
          <cell r="AI35">
            <v>0</v>
          </cell>
          <cell r="BF35">
            <v>130</v>
          </cell>
        </row>
        <row r="36">
          <cell r="B36" t="str">
            <v>KADLEC</v>
          </cell>
          <cell r="C36" t="str">
            <v>Václav</v>
          </cell>
          <cell r="AE36">
            <v>13</v>
          </cell>
          <cell r="AF36" t="str">
            <v>-</v>
          </cell>
          <cell r="AG36">
            <v>14</v>
          </cell>
          <cell r="AI36">
            <v>120</v>
          </cell>
          <cell r="BF36">
            <v>120</v>
          </cell>
        </row>
        <row r="37">
          <cell r="B37" t="str">
            <v>PALMI</v>
          </cell>
          <cell r="C37" t="str">
            <v>Ivo</v>
          </cell>
          <cell r="AI37">
            <v>0</v>
          </cell>
          <cell r="BF37">
            <v>110</v>
          </cell>
        </row>
        <row r="38">
          <cell r="B38" t="str">
            <v>BYRTUS</v>
          </cell>
          <cell r="C38" t="str">
            <v>Jaroslav</v>
          </cell>
          <cell r="AI38">
            <v>0</v>
          </cell>
          <cell r="BF38">
            <v>90</v>
          </cell>
        </row>
        <row r="39">
          <cell r="B39" t="str">
            <v>ĎURNÍK</v>
          </cell>
          <cell r="C39" t="str">
            <v>Pavel</v>
          </cell>
          <cell r="AI39">
            <v>0</v>
          </cell>
          <cell r="BF39">
            <v>80</v>
          </cell>
        </row>
        <row r="40">
          <cell r="B40" t="str">
            <v>SEDLÁČEK</v>
          </cell>
          <cell r="C40" t="str">
            <v>Zdeněk</v>
          </cell>
          <cell r="AI40">
            <v>0</v>
          </cell>
          <cell r="BF40">
            <v>80</v>
          </cell>
        </row>
        <row r="41">
          <cell r="B41" t="str">
            <v>MATYSKA</v>
          </cell>
          <cell r="C41" t="str">
            <v>Václav</v>
          </cell>
          <cell r="AE41">
            <v>19</v>
          </cell>
          <cell r="AF41" t="str">
            <v>-</v>
          </cell>
          <cell r="AG41">
            <v>20</v>
          </cell>
          <cell r="AI41">
            <v>50</v>
          </cell>
          <cell r="BF41">
            <v>50</v>
          </cell>
        </row>
        <row r="42">
          <cell r="B42" t="str">
            <v>MRÁČEK</v>
          </cell>
          <cell r="C42" t="str">
            <v>Lubomír</v>
          </cell>
          <cell r="AI42">
            <v>0</v>
          </cell>
          <cell r="BF42">
            <v>50</v>
          </cell>
        </row>
        <row r="156">
          <cell r="AE156">
            <v>20</v>
          </cell>
        </row>
      </sheetData>
      <sheetData sheetId="6">
        <row r="6">
          <cell r="B6" t="str">
            <v>JUST</v>
          </cell>
          <cell r="C6" t="str">
            <v>František</v>
          </cell>
          <cell r="AE6">
            <v>1</v>
          </cell>
          <cell r="AI6">
            <v>350</v>
          </cell>
          <cell r="BF6">
            <v>1350</v>
          </cell>
        </row>
        <row r="7">
          <cell r="B7" t="str">
            <v>SVĚDÍK</v>
          </cell>
          <cell r="C7" t="str">
            <v>Miroslav</v>
          </cell>
          <cell r="AE7">
            <v>3</v>
          </cell>
          <cell r="AF7" t="str">
            <v>-</v>
          </cell>
          <cell r="AG7">
            <v>4</v>
          </cell>
          <cell r="AI7">
            <v>290</v>
          </cell>
          <cell r="BF7">
            <v>1310</v>
          </cell>
        </row>
        <row r="8">
          <cell r="B8" t="str">
            <v>REGNER</v>
          </cell>
          <cell r="C8" t="str">
            <v>Milan</v>
          </cell>
          <cell r="AE8">
            <v>3</v>
          </cell>
          <cell r="AF8" t="str">
            <v>-</v>
          </cell>
          <cell r="AG8">
            <v>4</v>
          </cell>
          <cell r="AI8">
            <v>290</v>
          </cell>
          <cell r="BF8">
            <v>1020</v>
          </cell>
        </row>
        <row r="9">
          <cell r="B9" t="str">
            <v>ŠVESTÁK</v>
          </cell>
          <cell r="C9" t="str">
            <v>Drahoslav</v>
          </cell>
          <cell r="AE9">
            <v>5</v>
          </cell>
          <cell r="AF9" t="str">
            <v>-</v>
          </cell>
          <cell r="AG9">
            <v>8</v>
          </cell>
          <cell r="AI9">
            <v>260</v>
          </cell>
          <cell r="BF9">
            <v>970</v>
          </cell>
        </row>
        <row r="10">
          <cell r="B10" t="str">
            <v>KOVAŘÍČEK</v>
          </cell>
          <cell r="C10" t="str">
            <v>Josef</v>
          </cell>
          <cell r="AE10">
            <v>5</v>
          </cell>
          <cell r="AF10" t="str">
            <v>-</v>
          </cell>
          <cell r="AG10">
            <v>8</v>
          </cell>
          <cell r="AI10">
            <v>260</v>
          </cell>
          <cell r="BF10">
            <v>920</v>
          </cell>
        </row>
        <row r="11">
          <cell r="B11" t="str">
            <v>NOVOTNÝ</v>
          </cell>
          <cell r="C11" t="str">
            <v>Eduard</v>
          </cell>
          <cell r="AE11">
            <v>9</v>
          </cell>
          <cell r="AI11">
            <v>230</v>
          </cell>
          <cell r="BF11">
            <v>880</v>
          </cell>
        </row>
        <row r="12">
          <cell r="B12" t="str">
            <v>MATĚJKA</v>
          </cell>
          <cell r="C12" t="str">
            <v>Josef</v>
          </cell>
          <cell r="AE12">
            <v>5</v>
          </cell>
          <cell r="AF12" t="str">
            <v>-</v>
          </cell>
          <cell r="AG12">
            <v>8</v>
          </cell>
          <cell r="AI12">
            <v>260</v>
          </cell>
          <cell r="BF12">
            <v>860</v>
          </cell>
        </row>
        <row r="13">
          <cell r="B13" t="str">
            <v>HOJGR</v>
          </cell>
          <cell r="C13" t="str">
            <v>Stanislav</v>
          </cell>
          <cell r="AE13">
            <v>5</v>
          </cell>
          <cell r="AF13" t="str">
            <v>-</v>
          </cell>
          <cell r="AG13">
            <v>8</v>
          </cell>
          <cell r="AI13">
            <v>260</v>
          </cell>
          <cell r="BF13">
            <v>850</v>
          </cell>
        </row>
        <row r="14">
          <cell r="B14" t="str">
            <v>ŠIMEK</v>
          </cell>
          <cell r="C14" t="str">
            <v>Josef</v>
          </cell>
          <cell r="AE14">
            <v>10</v>
          </cell>
          <cell r="AF14" t="str">
            <v>-</v>
          </cell>
          <cell r="AG14">
            <v>16</v>
          </cell>
          <cell r="AI14">
            <v>200</v>
          </cell>
          <cell r="BF14">
            <v>840</v>
          </cell>
        </row>
        <row r="15">
          <cell r="B15" t="str">
            <v>HORÁK</v>
          </cell>
          <cell r="C15" t="str">
            <v>Jaroslav</v>
          </cell>
          <cell r="AE15">
            <v>10</v>
          </cell>
          <cell r="AF15" t="str">
            <v>-</v>
          </cell>
          <cell r="AG15">
            <v>16</v>
          </cell>
          <cell r="AI15">
            <v>200</v>
          </cell>
          <cell r="BF15">
            <v>840</v>
          </cell>
        </row>
        <row r="16">
          <cell r="B16" t="str">
            <v>AMBROŽ</v>
          </cell>
          <cell r="C16" t="str">
            <v>Jiří</v>
          </cell>
          <cell r="AI16">
            <v>0</v>
          </cell>
          <cell r="BF16">
            <v>830</v>
          </cell>
        </row>
        <row r="17">
          <cell r="B17" t="str">
            <v>VILÍMEK</v>
          </cell>
          <cell r="C17" t="str">
            <v>Bohumil</v>
          </cell>
          <cell r="AE17">
            <v>10</v>
          </cell>
          <cell r="AF17" t="str">
            <v>-</v>
          </cell>
          <cell r="AG17">
            <v>16</v>
          </cell>
          <cell r="AI17">
            <v>200</v>
          </cell>
          <cell r="BF17">
            <v>810</v>
          </cell>
        </row>
        <row r="18">
          <cell r="B18" t="str">
            <v>MALČÁK</v>
          </cell>
          <cell r="C18" t="str">
            <v>Karel</v>
          </cell>
          <cell r="AI18">
            <v>0</v>
          </cell>
          <cell r="BF18">
            <v>810</v>
          </cell>
        </row>
        <row r="19">
          <cell r="B19" t="str">
            <v>RAKOVICKÝ</v>
          </cell>
          <cell r="C19" t="str">
            <v>Milan</v>
          </cell>
          <cell r="AE19">
            <v>2</v>
          </cell>
          <cell r="AI19">
            <v>320</v>
          </cell>
          <cell r="BF19">
            <v>790</v>
          </cell>
        </row>
        <row r="20">
          <cell r="B20" t="str">
            <v>VÍCH</v>
          </cell>
          <cell r="C20" t="str">
            <v>Pavel</v>
          </cell>
          <cell r="AI20">
            <v>0</v>
          </cell>
          <cell r="BF20">
            <v>730</v>
          </cell>
        </row>
        <row r="21">
          <cell r="B21" t="str">
            <v>KADLEC</v>
          </cell>
          <cell r="C21" t="str">
            <v>Vladimír</v>
          </cell>
          <cell r="AE21">
            <v>20</v>
          </cell>
          <cell r="AI21">
            <v>140</v>
          </cell>
          <cell r="BF21">
            <v>710</v>
          </cell>
        </row>
        <row r="22">
          <cell r="B22" t="str">
            <v>HEJZLAR</v>
          </cell>
          <cell r="C22" t="str">
            <v>Jaromír</v>
          </cell>
          <cell r="AE22">
            <v>23</v>
          </cell>
          <cell r="AF22" t="str">
            <v>-</v>
          </cell>
          <cell r="AG22">
            <v>25</v>
          </cell>
          <cell r="AI22">
            <v>80</v>
          </cell>
          <cell r="BF22">
            <v>530</v>
          </cell>
        </row>
        <row r="23">
          <cell r="B23" t="str">
            <v>PROSA</v>
          </cell>
          <cell r="C23" t="str">
            <v>Stanislav</v>
          </cell>
          <cell r="AE23">
            <v>21</v>
          </cell>
          <cell r="AI23">
            <v>110</v>
          </cell>
          <cell r="BF23">
            <v>500</v>
          </cell>
        </row>
        <row r="24">
          <cell r="B24" t="str">
            <v>ŠVEC</v>
          </cell>
          <cell r="C24" t="str">
            <v>Jiří</v>
          </cell>
          <cell r="AE24">
            <v>10</v>
          </cell>
          <cell r="AF24" t="str">
            <v>-</v>
          </cell>
          <cell r="AG24">
            <v>16</v>
          </cell>
          <cell r="AI24">
            <v>200</v>
          </cell>
          <cell r="BF24">
            <v>480</v>
          </cell>
        </row>
        <row r="25">
          <cell r="B25" t="str">
            <v>GABRHEL</v>
          </cell>
          <cell r="C25" t="str">
            <v>Vladimír</v>
          </cell>
          <cell r="AE25">
            <v>17</v>
          </cell>
          <cell r="AF25" t="str">
            <v>-</v>
          </cell>
          <cell r="AG25">
            <v>18</v>
          </cell>
          <cell r="AI25">
            <v>170</v>
          </cell>
          <cell r="BF25">
            <v>460</v>
          </cell>
        </row>
        <row r="26">
          <cell r="B26" t="str">
            <v>LŽIČAŘ</v>
          </cell>
          <cell r="C26" t="str">
            <v>Oldřich</v>
          </cell>
          <cell r="AE26">
            <v>30</v>
          </cell>
          <cell r="AF26" t="str">
            <v>-</v>
          </cell>
          <cell r="AG26">
            <v>33</v>
          </cell>
          <cell r="AI26">
            <v>40</v>
          </cell>
          <cell r="BF26">
            <v>440</v>
          </cell>
        </row>
        <row r="27">
          <cell r="B27" t="str">
            <v>VEČEŘ</v>
          </cell>
          <cell r="C27" t="str">
            <v>Milan</v>
          </cell>
          <cell r="AE27">
            <v>17</v>
          </cell>
          <cell r="AF27" t="str">
            <v>-</v>
          </cell>
          <cell r="AG27">
            <v>18</v>
          </cell>
          <cell r="AI27">
            <v>170</v>
          </cell>
          <cell r="BF27">
            <v>430</v>
          </cell>
        </row>
        <row r="28">
          <cell r="B28" t="str">
            <v>ŠTULÍK</v>
          </cell>
          <cell r="C28" t="str">
            <v>Michal</v>
          </cell>
          <cell r="AE28">
            <v>23</v>
          </cell>
          <cell r="AF28" t="str">
            <v>-</v>
          </cell>
          <cell r="AG28">
            <v>25</v>
          </cell>
          <cell r="AI28">
            <v>80</v>
          </cell>
          <cell r="BF28">
            <v>380</v>
          </cell>
        </row>
        <row r="29">
          <cell r="B29" t="str">
            <v>FŇUKAL</v>
          </cell>
          <cell r="C29" t="str">
            <v>Zdeněk</v>
          </cell>
          <cell r="AE29">
            <v>19</v>
          </cell>
          <cell r="AI29">
            <v>170</v>
          </cell>
          <cell r="BF29">
            <v>360</v>
          </cell>
        </row>
        <row r="30">
          <cell r="B30" t="str">
            <v>KELNAR</v>
          </cell>
          <cell r="C30" t="str">
            <v>Miroslav</v>
          </cell>
          <cell r="AI30">
            <v>0</v>
          </cell>
          <cell r="BF30">
            <v>350</v>
          </cell>
        </row>
        <row r="31">
          <cell r="B31" t="str">
            <v>JONÁŠ</v>
          </cell>
          <cell r="C31" t="str">
            <v>Josef</v>
          </cell>
          <cell r="AE31">
            <v>23</v>
          </cell>
          <cell r="AF31" t="str">
            <v>-</v>
          </cell>
          <cell r="AG31">
            <v>25</v>
          </cell>
          <cell r="AI31">
            <v>80</v>
          </cell>
          <cell r="BF31">
            <v>320</v>
          </cell>
        </row>
        <row r="32">
          <cell r="B32" t="str">
            <v>ANTL</v>
          </cell>
          <cell r="C32" t="str">
            <v>Pavel</v>
          </cell>
          <cell r="AI32">
            <v>0</v>
          </cell>
          <cell r="BF32">
            <v>300</v>
          </cell>
        </row>
        <row r="33">
          <cell r="B33" t="str">
            <v>BEČIČKA</v>
          </cell>
          <cell r="C33" t="str">
            <v>Lubomír</v>
          </cell>
          <cell r="AE33">
            <v>27</v>
          </cell>
          <cell r="AF33" t="str">
            <v>-</v>
          </cell>
          <cell r="AG33">
            <v>29</v>
          </cell>
          <cell r="AI33">
            <v>50</v>
          </cell>
          <cell r="BF33">
            <v>290</v>
          </cell>
        </row>
        <row r="34">
          <cell r="B34" t="str">
            <v>KRSEK</v>
          </cell>
          <cell r="C34" t="str">
            <v>Ladislav</v>
          </cell>
          <cell r="AE34">
            <v>22</v>
          </cell>
          <cell r="AI34">
            <v>100</v>
          </cell>
          <cell r="BF34">
            <v>290</v>
          </cell>
        </row>
        <row r="35">
          <cell r="B35" t="str">
            <v>PETRÁŠKO</v>
          </cell>
          <cell r="C35" t="str">
            <v>Milan</v>
          </cell>
          <cell r="AE35">
            <v>26</v>
          </cell>
          <cell r="AI35">
            <v>70</v>
          </cell>
          <cell r="BF35">
            <v>260</v>
          </cell>
        </row>
        <row r="36">
          <cell r="B36" t="str">
            <v>KOZEL</v>
          </cell>
          <cell r="C36" t="str">
            <v>Stanislav</v>
          </cell>
          <cell r="AE36">
            <v>10</v>
          </cell>
          <cell r="AF36" t="str">
            <v>-</v>
          </cell>
          <cell r="AG36">
            <v>16</v>
          </cell>
          <cell r="AI36">
            <v>200</v>
          </cell>
          <cell r="BF36">
            <v>250</v>
          </cell>
        </row>
        <row r="37">
          <cell r="B37" t="str">
            <v>BALUŠEK</v>
          </cell>
          <cell r="C37" t="str">
            <v>Zdeněk</v>
          </cell>
          <cell r="AI37">
            <v>0</v>
          </cell>
          <cell r="BF37">
            <v>250</v>
          </cell>
        </row>
        <row r="38">
          <cell r="B38" t="str">
            <v>KREJSA</v>
          </cell>
          <cell r="C38" t="str">
            <v>Josef</v>
          </cell>
          <cell r="AI38">
            <v>0</v>
          </cell>
          <cell r="BF38">
            <v>230</v>
          </cell>
        </row>
        <row r="39">
          <cell r="B39" t="str">
            <v>FRYDRYCH</v>
          </cell>
          <cell r="C39" t="str">
            <v>Miroslav</v>
          </cell>
          <cell r="AE39">
            <v>27</v>
          </cell>
          <cell r="AF39" t="str">
            <v>-</v>
          </cell>
          <cell r="AG39">
            <v>29</v>
          </cell>
          <cell r="AI39">
            <v>50</v>
          </cell>
          <cell r="BF39">
            <v>230</v>
          </cell>
        </row>
        <row r="40">
          <cell r="B40" t="str">
            <v>ŠTEFAN</v>
          </cell>
          <cell r="C40" t="str">
            <v>Nikola</v>
          </cell>
          <cell r="AE40">
            <v>30</v>
          </cell>
          <cell r="AF40" t="str">
            <v>-</v>
          </cell>
          <cell r="AG40">
            <v>33</v>
          </cell>
          <cell r="AI40">
            <v>40</v>
          </cell>
          <cell r="BF40">
            <v>220</v>
          </cell>
        </row>
        <row r="41">
          <cell r="B41" t="str">
            <v>KVAPIL</v>
          </cell>
          <cell r="C41" t="str">
            <v>Josef</v>
          </cell>
          <cell r="AI41">
            <v>0</v>
          </cell>
          <cell r="BF41">
            <v>200</v>
          </cell>
        </row>
        <row r="42">
          <cell r="B42" t="str">
            <v>KOZÁK</v>
          </cell>
          <cell r="C42" t="str">
            <v>Ladislav</v>
          </cell>
          <cell r="AE42">
            <v>10</v>
          </cell>
          <cell r="AF42" t="str">
            <v>-</v>
          </cell>
          <cell r="AG42">
            <v>16</v>
          </cell>
          <cell r="AI42">
            <v>200</v>
          </cell>
          <cell r="BF42">
            <v>200</v>
          </cell>
        </row>
        <row r="43">
          <cell r="B43" t="str">
            <v>ŠNAJDR</v>
          </cell>
          <cell r="C43" t="str">
            <v>Antonín</v>
          </cell>
          <cell r="AE43">
            <v>10</v>
          </cell>
          <cell r="AF43" t="str">
            <v>-</v>
          </cell>
          <cell r="AG43">
            <v>16</v>
          </cell>
          <cell r="AI43">
            <v>200</v>
          </cell>
          <cell r="BF43">
            <v>200</v>
          </cell>
        </row>
        <row r="44">
          <cell r="B44" t="str">
            <v>DRAHNÍK</v>
          </cell>
          <cell r="C44" t="str">
            <v>Jan</v>
          </cell>
          <cell r="AE44">
            <v>30</v>
          </cell>
          <cell r="AF44" t="str">
            <v>-</v>
          </cell>
          <cell r="AG44">
            <v>33</v>
          </cell>
          <cell r="AI44">
            <v>40</v>
          </cell>
          <cell r="BF44">
            <v>200</v>
          </cell>
        </row>
        <row r="45">
          <cell r="B45" t="str">
            <v>KOČVARA</v>
          </cell>
          <cell r="C45" t="str">
            <v>Vlastimil</v>
          </cell>
          <cell r="AI45">
            <v>0</v>
          </cell>
          <cell r="BF45">
            <v>190</v>
          </cell>
        </row>
        <row r="46">
          <cell r="B46" t="str">
            <v>KOVÁŔ</v>
          </cell>
          <cell r="C46" t="str">
            <v>Zdeněk</v>
          </cell>
          <cell r="AI46">
            <v>0</v>
          </cell>
          <cell r="BF46">
            <v>190</v>
          </cell>
        </row>
        <row r="47">
          <cell r="B47" t="str">
            <v>HÁLA</v>
          </cell>
          <cell r="C47" t="str">
            <v>Karel</v>
          </cell>
          <cell r="AI47">
            <v>0</v>
          </cell>
          <cell r="BF47">
            <v>170</v>
          </cell>
        </row>
        <row r="48">
          <cell r="B48" t="str">
            <v>PLECHÁČ</v>
          </cell>
          <cell r="C48" t="str">
            <v>Jiří</v>
          </cell>
          <cell r="AI48">
            <v>0</v>
          </cell>
          <cell r="BF48">
            <v>170</v>
          </cell>
        </row>
        <row r="49">
          <cell r="B49" t="str">
            <v>BASÁK</v>
          </cell>
          <cell r="C49" t="str">
            <v>Josef</v>
          </cell>
          <cell r="AE49">
            <v>27</v>
          </cell>
          <cell r="AF49" t="str">
            <v>-</v>
          </cell>
          <cell r="AG49">
            <v>29</v>
          </cell>
          <cell r="AI49">
            <v>50</v>
          </cell>
          <cell r="BF49">
            <v>160</v>
          </cell>
        </row>
        <row r="50">
          <cell r="B50" t="str">
            <v>POLIOK</v>
          </cell>
          <cell r="C50" t="str">
            <v>Pavel</v>
          </cell>
          <cell r="AI50">
            <v>0</v>
          </cell>
          <cell r="BF50">
            <v>90</v>
          </cell>
        </row>
        <row r="51">
          <cell r="B51" t="str">
            <v>KUNST</v>
          </cell>
          <cell r="C51" t="str">
            <v>Jaroslav</v>
          </cell>
          <cell r="AI51">
            <v>0</v>
          </cell>
          <cell r="BF51">
            <v>90</v>
          </cell>
        </row>
        <row r="52">
          <cell r="B52" t="str">
            <v>JUŘENA</v>
          </cell>
          <cell r="C52" t="str">
            <v>Jiří</v>
          </cell>
          <cell r="AE52">
            <v>30</v>
          </cell>
          <cell r="AF52" t="str">
            <v>-</v>
          </cell>
          <cell r="AG52">
            <v>33</v>
          </cell>
          <cell r="AI52">
            <v>40</v>
          </cell>
          <cell r="BF52">
            <v>80</v>
          </cell>
        </row>
        <row r="53">
          <cell r="B53" t="str">
            <v>´JARKOVSKÝ</v>
          </cell>
          <cell r="C53" t="str">
            <v>Jaroslav</v>
          </cell>
          <cell r="AI53">
            <v>0</v>
          </cell>
          <cell r="BF53">
            <v>50</v>
          </cell>
        </row>
        <row r="54">
          <cell r="B54" t="str">
            <v>TALÁŠEK</v>
          </cell>
          <cell r="C54" t="str">
            <v>Vlastimil</v>
          </cell>
          <cell r="AI54">
            <v>0</v>
          </cell>
          <cell r="BF54">
            <v>50</v>
          </cell>
        </row>
        <row r="156">
          <cell r="AE156">
            <v>33</v>
          </cell>
        </row>
      </sheetData>
      <sheetData sheetId="7">
        <row r="6">
          <cell r="B6" t="str">
            <v>HRNČIŘÍK</v>
          </cell>
          <cell r="C6" t="str">
            <v>Karel</v>
          </cell>
          <cell r="AE6">
            <v>1</v>
          </cell>
          <cell r="AI6">
            <v>310</v>
          </cell>
          <cell r="BF6">
            <v>1300</v>
          </cell>
        </row>
        <row r="7">
          <cell r="B7" t="str">
            <v>VALÁRIK</v>
          </cell>
          <cell r="C7" t="str">
            <v>Ludovít</v>
          </cell>
          <cell r="AE7">
            <v>3</v>
          </cell>
          <cell r="AI7">
            <v>280</v>
          </cell>
          <cell r="BF7">
            <v>1260</v>
          </cell>
        </row>
        <row r="8">
          <cell r="B8" t="str">
            <v>VOTÍPKA</v>
          </cell>
          <cell r="C8" t="str">
            <v>Emanuel</v>
          </cell>
          <cell r="AE8">
            <v>5</v>
          </cell>
          <cell r="AF8" t="str">
            <v>-</v>
          </cell>
          <cell r="AG8">
            <v>7</v>
          </cell>
          <cell r="AI8">
            <v>250</v>
          </cell>
          <cell r="BF8">
            <v>1090</v>
          </cell>
        </row>
        <row r="9">
          <cell r="B9" t="str">
            <v>BALA</v>
          </cell>
          <cell r="C9" t="str">
            <v>Zdeněk</v>
          </cell>
          <cell r="AE9">
            <v>5</v>
          </cell>
          <cell r="AF9" t="str">
            <v>-</v>
          </cell>
          <cell r="AG9">
            <v>7</v>
          </cell>
          <cell r="AI9">
            <v>250</v>
          </cell>
          <cell r="BF9">
            <v>1020</v>
          </cell>
        </row>
        <row r="10">
          <cell r="B10" t="str">
            <v>SKÁLA</v>
          </cell>
          <cell r="C10" t="str">
            <v>Antonín</v>
          </cell>
          <cell r="AI10">
            <v>0</v>
          </cell>
          <cell r="BF10">
            <v>990</v>
          </cell>
        </row>
        <row r="11">
          <cell r="B11" t="str">
            <v>BOUČEK</v>
          </cell>
          <cell r="C11" t="str">
            <v>Stanislav</v>
          </cell>
          <cell r="AE11">
            <v>5</v>
          </cell>
          <cell r="AF11" t="str">
            <v>-</v>
          </cell>
          <cell r="AG11">
            <v>7</v>
          </cell>
          <cell r="AI11">
            <v>250</v>
          </cell>
          <cell r="BF11">
            <v>910</v>
          </cell>
        </row>
        <row r="12">
          <cell r="B12" t="str">
            <v>MOLITORIS</v>
          </cell>
          <cell r="C12" t="str">
            <v>Dušan</v>
          </cell>
          <cell r="AE12">
            <v>11</v>
          </cell>
          <cell r="AI12">
            <v>180</v>
          </cell>
          <cell r="BF12">
            <v>860</v>
          </cell>
        </row>
        <row r="13">
          <cell r="B13" t="str">
            <v>KUBINDA</v>
          </cell>
          <cell r="C13" t="str">
            <v>Jan</v>
          </cell>
          <cell r="AE13">
            <v>4</v>
          </cell>
          <cell r="AI13">
            <v>250</v>
          </cell>
          <cell r="BF13">
            <v>830</v>
          </cell>
        </row>
        <row r="14">
          <cell r="B14" t="str">
            <v>SCHLAPPL</v>
          </cell>
          <cell r="C14" t="str">
            <v>Jaroslav</v>
          </cell>
          <cell r="AE14">
            <v>2</v>
          </cell>
          <cell r="AI14">
            <v>310</v>
          </cell>
          <cell r="BF14">
            <v>810</v>
          </cell>
        </row>
        <row r="15">
          <cell r="B15" t="str">
            <v>BŘESKÝ</v>
          </cell>
          <cell r="C15" t="str">
            <v>Zdeněk</v>
          </cell>
          <cell r="AE15">
            <v>8</v>
          </cell>
          <cell r="AI15">
            <v>220</v>
          </cell>
          <cell r="BF15">
            <v>800</v>
          </cell>
        </row>
        <row r="16">
          <cell r="B16" t="str">
            <v>LARISCH</v>
          </cell>
          <cell r="C16" t="str">
            <v>Heinrich</v>
          </cell>
          <cell r="AE16">
            <v>15</v>
          </cell>
          <cell r="AF16" t="str">
            <v>-</v>
          </cell>
          <cell r="AG16">
            <v>16</v>
          </cell>
          <cell r="AI16">
            <v>90</v>
          </cell>
          <cell r="BF16">
            <v>630</v>
          </cell>
        </row>
        <row r="17">
          <cell r="B17" t="str">
            <v>BAUER</v>
          </cell>
          <cell r="C17" t="str">
            <v>František</v>
          </cell>
          <cell r="AE17">
            <v>13</v>
          </cell>
          <cell r="AI17">
            <v>120</v>
          </cell>
          <cell r="BF17">
            <v>610</v>
          </cell>
        </row>
        <row r="18">
          <cell r="B18" t="str">
            <v>MELKES</v>
          </cell>
          <cell r="C18" t="str">
            <v>Vít</v>
          </cell>
          <cell r="AE18">
            <v>12</v>
          </cell>
          <cell r="AI18">
            <v>150</v>
          </cell>
          <cell r="BF18">
            <v>550</v>
          </cell>
        </row>
        <row r="19">
          <cell r="B19" t="str">
            <v>HOVORKA</v>
          </cell>
          <cell r="C19" t="str">
            <v>Zdeněk</v>
          </cell>
          <cell r="AE19">
            <v>9</v>
          </cell>
          <cell r="AF19" t="str">
            <v>-</v>
          </cell>
          <cell r="AG19">
            <v>10</v>
          </cell>
          <cell r="AI19">
            <v>190</v>
          </cell>
          <cell r="BF19">
            <v>490</v>
          </cell>
        </row>
        <row r="20">
          <cell r="B20" t="str">
            <v>SCHLÄFER</v>
          </cell>
          <cell r="C20" t="str">
            <v>František</v>
          </cell>
          <cell r="AI20">
            <v>0</v>
          </cell>
          <cell r="BF20">
            <v>460</v>
          </cell>
        </row>
        <row r="21">
          <cell r="B21" t="str">
            <v>OŠŤÁDAL</v>
          </cell>
          <cell r="C21" t="str">
            <v>Jaroslav</v>
          </cell>
          <cell r="AI21">
            <v>0</v>
          </cell>
          <cell r="BF21">
            <v>410</v>
          </cell>
        </row>
        <row r="22">
          <cell r="B22" t="str">
            <v>DANAJ</v>
          </cell>
          <cell r="C22" t="str">
            <v>Milan</v>
          </cell>
          <cell r="AE22">
            <v>14</v>
          </cell>
          <cell r="AI22">
            <v>110</v>
          </cell>
          <cell r="BF22">
            <v>340</v>
          </cell>
        </row>
        <row r="23">
          <cell r="B23" t="str">
            <v>KOCIÁN</v>
          </cell>
          <cell r="C23" t="str">
            <v>Jiří</v>
          </cell>
          <cell r="AE23">
            <v>15</v>
          </cell>
          <cell r="AF23" t="str">
            <v>-</v>
          </cell>
          <cell r="AG23">
            <v>16</v>
          </cell>
          <cell r="AI23">
            <v>90</v>
          </cell>
          <cell r="BF23">
            <v>330</v>
          </cell>
        </row>
        <row r="24">
          <cell r="B24" t="str">
            <v>PETŘÍK</v>
          </cell>
          <cell r="C24" t="str">
            <v>Jaromír</v>
          </cell>
          <cell r="AE24">
            <v>17</v>
          </cell>
          <cell r="AI24">
            <v>80</v>
          </cell>
          <cell r="BF24">
            <v>280</v>
          </cell>
        </row>
        <row r="25">
          <cell r="B25" t="str">
            <v>JÁČ</v>
          </cell>
          <cell r="C25" t="str">
            <v>Miloš</v>
          </cell>
          <cell r="AI25">
            <v>0</v>
          </cell>
          <cell r="BF25">
            <v>270</v>
          </cell>
        </row>
        <row r="26">
          <cell r="B26" t="str">
            <v>HLAVÁČEK</v>
          </cell>
          <cell r="C26" t="str">
            <v>Ivan</v>
          </cell>
          <cell r="AI26">
            <v>0</v>
          </cell>
          <cell r="BF26">
            <v>200</v>
          </cell>
        </row>
        <row r="27">
          <cell r="B27" t="str">
            <v>PRAŽÁK</v>
          </cell>
          <cell r="C27" t="str">
            <v>Arnošt</v>
          </cell>
          <cell r="AI27">
            <v>0</v>
          </cell>
          <cell r="BF27">
            <v>190</v>
          </cell>
        </row>
        <row r="28">
          <cell r="B28" t="str">
            <v>ŠEVČÍK</v>
          </cell>
          <cell r="C28" t="str">
            <v>Miroslav</v>
          </cell>
          <cell r="AI28">
            <v>0</v>
          </cell>
          <cell r="BF28">
            <v>190</v>
          </cell>
        </row>
        <row r="29">
          <cell r="B29" t="str">
            <v>RULÍK</v>
          </cell>
          <cell r="C29" t="str">
            <v>Jiří</v>
          </cell>
          <cell r="AE29">
            <v>9</v>
          </cell>
          <cell r="AF29" t="str">
            <v>-</v>
          </cell>
          <cell r="AG29">
            <v>10</v>
          </cell>
          <cell r="AI29">
            <v>190</v>
          </cell>
          <cell r="BF29">
            <v>190</v>
          </cell>
        </row>
        <row r="30">
          <cell r="B30" t="str">
            <v>MICHAL</v>
          </cell>
          <cell r="C30" t="str">
            <v>Stanislav</v>
          </cell>
          <cell r="AI30">
            <v>0</v>
          </cell>
          <cell r="BF30">
            <v>140</v>
          </cell>
        </row>
        <row r="31">
          <cell r="B31" t="str">
            <v>LINHÁREK</v>
          </cell>
          <cell r="C31" t="str">
            <v>František</v>
          </cell>
          <cell r="AI31">
            <v>0</v>
          </cell>
          <cell r="BF31">
            <v>130</v>
          </cell>
        </row>
        <row r="32">
          <cell r="B32" t="str">
            <v>ŠERÁK</v>
          </cell>
          <cell r="C32" t="str">
            <v>Petr</v>
          </cell>
          <cell r="AI32">
            <v>0</v>
          </cell>
          <cell r="BF32">
            <v>130</v>
          </cell>
        </row>
        <row r="33">
          <cell r="B33" t="str">
            <v>SCHOVANEC</v>
          </cell>
          <cell r="C33" t="str">
            <v>Emil</v>
          </cell>
          <cell r="AI33">
            <v>0</v>
          </cell>
          <cell r="BF33">
            <v>110</v>
          </cell>
        </row>
        <row r="34">
          <cell r="B34" t="str">
            <v>STOČEK</v>
          </cell>
          <cell r="C34" t="str">
            <v>Jiří</v>
          </cell>
          <cell r="AI34">
            <v>0</v>
          </cell>
          <cell r="BF34">
            <v>90</v>
          </cell>
        </row>
        <row r="35">
          <cell r="B35" t="str">
            <v>VEJTRUBA</v>
          </cell>
          <cell r="C35" t="str">
            <v>Václav</v>
          </cell>
          <cell r="AI35">
            <v>0</v>
          </cell>
          <cell r="BF35">
            <v>90</v>
          </cell>
        </row>
        <row r="36">
          <cell r="B36" t="str">
            <v>NĚMEC</v>
          </cell>
          <cell r="C36" t="str">
            <v>Josef</v>
          </cell>
          <cell r="AI36">
            <v>0</v>
          </cell>
          <cell r="BF36">
            <v>80</v>
          </cell>
        </row>
        <row r="37">
          <cell r="B37" t="str">
            <v>KREJZA</v>
          </cell>
          <cell r="C37" t="str">
            <v>Josef</v>
          </cell>
          <cell r="AI37">
            <v>0</v>
          </cell>
          <cell r="BF37">
            <v>50</v>
          </cell>
        </row>
        <row r="156">
          <cell r="AE156">
            <v>17</v>
          </cell>
        </row>
      </sheetData>
      <sheetData sheetId="8">
        <row r="6">
          <cell r="B6" t="str">
            <v>JAŠKO</v>
          </cell>
          <cell r="C6" t="str">
            <v>Josef</v>
          </cell>
          <cell r="AE6">
            <v>1</v>
          </cell>
          <cell r="AI6">
            <v>330</v>
          </cell>
          <cell r="BF6">
            <v>1240</v>
          </cell>
        </row>
        <row r="7">
          <cell r="B7" t="str">
            <v>HOLODA</v>
          </cell>
          <cell r="C7" t="str">
            <v>Július</v>
          </cell>
          <cell r="AE7">
            <v>2</v>
          </cell>
          <cell r="AI7">
            <v>300</v>
          </cell>
          <cell r="BF7">
            <v>1220</v>
          </cell>
        </row>
        <row r="8">
          <cell r="B8" t="str">
            <v>VLK</v>
          </cell>
          <cell r="C8" t="str">
            <v>Antonín</v>
          </cell>
          <cell r="AE8">
            <v>3</v>
          </cell>
          <cell r="AI8">
            <v>270</v>
          </cell>
          <cell r="BF8">
            <v>1070</v>
          </cell>
        </row>
        <row r="9">
          <cell r="B9" t="str">
            <v>ŠMARDA</v>
          </cell>
          <cell r="C9" t="str">
            <v>Josef</v>
          </cell>
          <cell r="AE9">
            <v>5</v>
          </cell>
          <cell r="AF9" t="str">
            <v>-</v>
          </cell>
          <cell r="AG9">
            <v>6</v>
          </cell>
          <cell r="AI9">
            <v>210</v>
          </cell>
          <cell r="BF9">
            <v>800</v>
          </cell>
        </row>
        <row r="10">
          <cell r="B10" t="str">
            <v>SEJPKA</v>
          </cell>
          <cell r="C10" t="str">
            <v>Ladislav</v>
          </cell>
          <cell r="AE10">
            <v>4</v>
          </cell>
          <cell r="AI10">
            <v>240</v>
          </cell>
          <cell r="BF10">
            <v>790</v>
          </cell>
        </row>
        <row r="11">
          <cell r="B11" t="str">
            <v>HORSÁK</v>
          </cell>
          <cell r="C11" t="str">
            <v>Pavel</v>
          </cell>
          <cell r="AE11">
            <v>5</v>
          </cell>
          <cell r="AF11" t="str">
            <v>-</v>
          </cell>
          <cell r="AG11">
            <v>6</v>
          </cell>
          <cell r="AI11">
            <v>210</v>
          </cell>
          <cell r="BF11">
            <v>760</v>
          </cell>
        </row>
        <row r="12">
          <cell r="B12" t="str">
            <v>NOVÁK</v>
          </cell>
          <cell r="C12" t="str">
            <v>Jaroslav</v>
          </cell>
          <cell r="BF12">
            <v>740</v>
          </cell>
        </row>
        <row r="13">
          <cell r="B13" t="str">
            <v>KYNCL</v>
          </cell>
          <cell r="C13" t="str">
            <v>František</v>
          </cell>
          <cell r="AE13">
            <v>8</v>
          </cell>
          <cell r="AI13">
            <v>160</v>
          </cell>
          <cell r="BF13">
            <v>620</v>
          </cell>
        </row>
        <row r="14">
          <cell r="B14" t="str">
            <v>MARTINY</v>
          </cell>
          <cell r="BF14">
            <v>270</v>
          </cell>
        </row>
        <row r="15">
          <cell r="B15" t="str">
            <v>KONEČNÝ</v>
          </cell>
          <cell r="AE15">
            <v>9</v>
          </cell>
          <cell r="AI15">
            <v>130</v>
          </cell>
          <cell r="BF15">
            <v>250</v>
          </cell>
        </row>
        <row r="16">
          <cell r="B16" t="str">
            <v>HNYDA</v>
          </cell>
          <cell r="C16" t="str">
            <v>Adam</v>
          </cell>
          <cell r="BF16">
            <v>240</v>
          </cell>
        </row>
        <row r="17">
          <cell r="B17" t="str">
            <v>BRYKNER</v>
          </cell>
          <cell r="AE17">
            <v>7</v>
          </cell>
          <cell r="AI17">
            <v>190</v>
          </cell>
          <cell r="BF17">
            <v>190</v>
          </cell>
        </row>
        <row r="18">
          <cell r="B18" t="str">
            <v>BLABLA</v>
          </cell>
          <cell r="C18" t="str">
            <v>Ladislav</v>
          </cell>
          <cell r="BF18">
            <v>160</v>
          </cell>
        </row>
        <row r="19">
          <cell r="B19" t="str">
            <v>STANIA</v>
          </cell>
          <cell r="C19" t="str">
            <v>Jindřich</v>
          </cell>
          <cell r="BF19">
            <v>130</v>
          </cell>
        </row>
        <row r="20">
          <cell r="B20" t="str">
            <v>SCHEJBAL-</v>
          </cell>
          <cell r="BF20">
            <v>90</v>
          </cell>
        </row>
        <row r="156">
          <cell r="AE156">
            <v>9</v>
          </cell>
        </row>
      </sheetData>
      <sheetData sheetId="9">
        <row r="6">
          <cell r="B6" t="str">
            <v>MIKULA</v>
          </cell>
          <cell r="C6" t="str">
            <v>Oldřich</v>
          </cell>
          <cell r="AE6">
            <v>1</v>
          </cell>
          <cell r="AI6">
            <v>310</v>
          </cell>
          <cell r="BF6">
            <v>1220</v>
          </cell>
        </row>
        <row r="7">
          <cell r="B7" t="str">
            <v>ORLÍK</v>
          </cell>
          <cell r="C7" t="str">
            <v>Emil</v>
          </cell>
          <cell r="AE7">
            <v>3</v>
          </cell>
          <cell r="AF7" t="str">
            <v>-</v>
          </cell>
          <cell r="AG7">
            <v>4</v>
          </cell>
          <cell r="AI7">
            <v>230</v>
          </cell>
          <cell r="BF7">
            <v>1000</v>
          </cell>
        </row>
        <row r="8">
          <cell r="B8" t="str">
            <v>CHROUST</v>
          </cell>
          <cell r="C8" t="str">
            <v>Rudolf</v>
          </cell>
          <cell r="AE8">
            <v>5</v>
          </cell>
          <cell r="AI8">
            <v>190</v>
          </cell>
          <cell r="BF8">
            <v>970</v>
          </cell>
        </row>
        <row r="9">
          <cell r="B9" t="str">
            <v>PÁCAL</v>
          </cell>
          <cell r="AE9">
            <v>3</v>
          </cell>
          <cell r="AF9" t="str">
            <v>-</v>
          </cell>
          <cell r="AG9">
            <v>4</v>
          </cell>
          <cell r="AI9">
            <v>230</v>
          </cell>
          <cell r="BF9">
            <v>880</v>
          </cell>
        </row>
        <row r="10">
          <cell r="B10" t="str">
            <v>BLAŽEK</v>
          </cell>
          <cell r="AE10">
            <v>2</v>
          </cell>
          <cell r="AI10">
            <v>260</v>
          </cell>
          <cell r="BF10">
            <v>450</v>
          </cell>
        </row>
        <row r="156">
          <cell r="AE15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5"/>
  <sheetViews>
    <sheetView tabSelected="1" view="pageBreakPreview" zoomScale="60" zoomScaleNormal="75" zoomScalePageLayoutView="0" workbookViewId="0" topLeftCell="A1">
      <selection activeCell="B150" sqref="B150"/>
    </sheetView>
  </sheetViews>
  <sheetFormatPr defaultColWidth="9.00390625" defaultRowHeight="12.75"/>
  <cols>
    <col min="1" max="1" width="7.00390625" style="0" customWidth="1"/>
    <col min="2" max="2" width="28.625" style="0" customWidth="1"/>
    <col min="3" max="3" width="18.00390625" style="0" customWidth="1"/>
    <col min="4" max="4" width="9.75390625" style="0" customWidth="1"/>
    <col min="5" max="5" width="9.25390625" style="0" customWidth="1"/>
    <col min="6" max="6" width="10.625" style="0" customWidth="1"/>
    <col min="7" max="7" width="7.75390625" style="0" customWidth="1"/>
    <col min="8" max="8" width="26.75390625" style="0" customWidth="1"/>
    <col min="9" max="9" width="15.625" style="0" customWidth="1"/>
    <col min="10" max="10" width="8.25390625" style="0" customWidth="1"/>
    <col min="11" max="11" width="9.75390625" style="0" customWidth="1"/>
    <col min="12" max="12" width="9.625" style="0" customWidth="1"/>
    <col min="13" max="13" width="7.75390625" style="0" customWidth="1"/>
    <col min="14" max="14" width="26.75390625" style="0" customWidth="1"/>
    <col min="15" max="15" width="12.625" style="0" customWidth="1"/>
    <col min="16" max="16" width="7.75390625" style="0" customWidth="1"/>
    <col min="17" max="17" width="9.75390625" style="0" customWidth="1"/>
    <col min="18" max="18" width="7.75390625" style="0" customWidth="1"/>
  </cols>
  <sheetData>
    <row r="1" spans="1:2" ht="24" customHeight="1" thickBot="1">
      <c r="A1" s="4"/>
      <c r="B1" s="296" t="s">
        <v>23</v>
      </c>
    </row>
    <row r="2" spans="1:18" ht="19.5" customHeight="1" thickBot="1">
      <c r="A2" s="135" t="s">
        <v>6</v>
      </c>
      <c r="B2" s="129">
        <f>'[1]ŽENY W40'!$AE$106</f>
        <v>2</v>
      </c>
      <c r="C2" s="8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>
      <c r="A3" s="110">
        <v>1</v>
      </c>
      <c r="B3" s="117" t="str">
        <f>'[1]ŽENY W40'!B6</f>
        <v>TEGLOVÁ</v>
      </c>
      <c r="C3" s="265" t="str">
        <f>'[1]ŽENY W40'!C6</f>
        <v>Tatiana</v>
      </c>
      <c r="D3" s="213">
        <f>'[1]ŽENY W40'!BF6</f>
        <v>1060</v>
      </c>
      <c r="E3" s="141" t="str">
        <f>'[1]ŽENY W40'!AE6&amp;+'[1]ŽENY W40'!AF6&amp;+'[1]ŽENY W40'!AG6</f>
        <v>2</v>
      </c>
      <c r="F3" s="215">
        <f>'[1]ŽENY W40'!AI6</f>
        <v>230</v>
      </c>
      <c r="G3" s="110">
        <v>4</v>
      </c>
      <c r="H3" s="117" t="str">
        <f>'[1]ŽENY W40'!B9</f>
        <v>JANOUŠKOVÁ</v>
      </c>
      <c r="I3" s="265" t="str">
        <f>'[1]ŽENY W40'!C9</f>
        <v>Jitka</v>
      </c>
      <c r="J3" s="213">
        <f>'[1]ŽENY W40'!BF9</f>
        <v>630</v>
      </c>
      <c r="K3" s="141">
        <f>'[1]ŽENY W40'!AE9&amp;+'[1]ŽENY W40'!AF9&amp;+'[1]ŽENY W40'!AG9</f>
      </c>
      <c r="L3" s="215">
        <f>'[1]ŽENY W40'!AI9</f>
        <v>0</v>
      </c>
      <c r="M3" s="110">
        <v>7</v>
      </c>
      <c r="N3" s="117" t="str">
        <f>'[1]ŽENY W40'!B12</f>
        <v>BARTOŇOVÁ</v>
      </c>
      <c r="O3" s="265" t="str">
        <f>'[1]ŽENY W40'!C12</f>
        <v>Jitka</v>
      </c>
      <c r="P3" s="213">
        <f>'[1]ŽENY W40'!BF12</f>
        <v>240</v>
      </c>
      <c r="Q3" s="141">
        <f>'[1]ŽENY W40'!AE12&amp;+'[1]ŽENY W40'!AF12&amp;+'[1]ŽENY W40'!AG12</f>
      </c>
      <c r="R3" s="215">
        <f>'[1]ŽENY W40'!AI12</f>
        <v>0</v>
      </c>
    </row>
    <row r="4" spans="1:18" ht="19.5" customHeight="1">
      <c r="A4" s="111">
        <v>2</v>
      </c>
      <c r="B4" s="117" t="str">
        <f>'[1]ŽENY W40'!B7</f>
        <v>VEIGLOVÁ</v>
      </c>
      <c r="C4" s="265" t="str">
        <f>'[1]ŽENY W40'!C7</f>
        <v>Jarmila</v>
      </c>
      <c r="D4" s="213">
        <f>'[1]ŽENY W40'!BF7</f>
        <v>830</v>
      </c>
      <c r="E4" s="141">
        <f>'[1]ŽENY W40'!AE7&amp;+'[1]ŽENY W40'!AF7&amp;+'[1]ŽENY W40'!AG7</f>
      </c>
      <c r="F4" s="215">
        <f>'[1]ŽENY W40'!AI7</f>
        <v>0</v>
      </c>
      <c r="G4" s="114">
        <v>5</v>
      </c>
      <c r="H4" s="117" t="str">
        <f>'[1]ŽENY W40'!B10</f>
        <v>HAGINO</v>
      </c>
      <c r="I4" s="265" t="str">
        <f>'[1]ŽENY W40'!C10</f>
        <v>Petra</v>
      </c>
      <c r="J4" s="213">
        <f>'[1]ŽENY W40'!BF10</f>
        <v>320</v>
      </c>
      <c r="K4" s="141">
        <f>'[1]ŽENY W40'!AE10&amp;+'[1]ŽENY W40'!AF10&amp;+'[1]ŽENY W40'!AG10</f>
      </c>
      <c r="L4" s="215">
        <f>'[1]ŽENY W40'!AI10</f>
        <v>0</v>
      </c>
      <c r="M4" s="114">
        <v>8</v>
      </c>
      <c r="N4" s="117" t="str">
        <f>'[1]ŽENY W40'!B13</f>
        <v>NOLOVÁ</v>
      </c>
      <c r="O4" s="265" t="str">
        <f>'[1]ŽENY W40'!C13</f>
        <v>Markéta</v>
      </c>
      <c r="P4" s="213">
        <f>'[1]ŽENY W40'!BF13</f>
        <v>200</v>
      </c>
      <c r="Q4" s="141">
        <f>'[1]ŽENY W40'!AE13&amp;+'[1]ŽENY W40'!AF13&amp;+'[1]ŽENY W40'!AG13</f>
      </c>
      <c r="R4" s="215">
        <f>'[1]ŽENY W40'!AI13</f>
        <v>0</v>
      </c>
    </row>
    <row r="5" spans="1:18" ht="19.5" customHeight="1" thickBot="1">
      <c r="A5" s="114">
        <v>3</v>
      </c>
      <c r="B5" s="117" t="str">
        <f>'[1]ŽENY W40'!B8</f>
        <v>DUSILOVÁ</v>
      </c>
      <c r="C5" s="265" t="str">
        <f>'[1]ŽENY W40'!C8</f>
        <v>Jana</v>
      </c>
      <c r="D5" s="213">
        <f>'[1]ŽENY W40'!BF8</f>
        <v>690</v>
      </c>
      <c r="E5" s="141">
        <f>'[1]ŽENY W40'!AE8&amp;+'[1]ŽENY W40'!AF8&amp;+'[1]ŽENY W40'!AG8</f>
      </c>
      <c r="F5" s="215">
        <f>'[1]ŽENY W40'!AI8</f>
        <v>0</v>
      </c>
      <c r="G5" s="114">
        <v>6</v>
      </c>
      <c r="H5" s="117" t="str">
        <f>'[1]ŽENY W40'!B11</f>
        <v>POSPÍŠILOVÁ</v>
      </c>
      <c r="I5" s="265" t="str">
        <f>'[1]ŽENY W40'!C11</f>
        <v>Carmen</v>
      </c>
      <c r="J5" s="213">
        <f>'[1]ŽENY W40'!BF11</f>
        <v>270</v>
      </c>
      <c r="K5" s="141" t="str">
        <f>'[1]ŽENY W40'!AE11&amp;+'[1]ŽENY W40'!AF11&amp;+'[1]ŽENY W40'!AG11</f>
        <v>1</v>
      </c>
      <c r="L5" s="215">
        <f>'[1]ŽENY W40'!AI11</f>
        <v>270</v>
      </c>
      <c r="M5" s="114">
        <v>9</v>
      </c>
      <c r="N5" s="117" t="str">
        <f>'[1]ŽENY W40'!B14</f>
        <v>MEZEROVÁ</v>
      </c>
      <c r="O5" s="265" t="str">
        <f>'[1]ŽENY W40'!C14</f>
        <v>Andrea</v>
      </c>
      <c r="P5" s="213">
        <f>'[1]ŽENY W40'!BF14</f>
        <v>190</v>
      </c>
      <c r="Q5" s="141">
        <f>'[1]ŽENY W40'!AE14&amp;+'[1]ŽENY W40'!AF14&amp;+'[1]ŽENY W40'!AG14</f>
      </c>
      <c r="R5" s="215">
        <f>'[1]ŽENY W40'!AI14</f>
        <v>0</v>
      </c>
    </row>
    <row r="6" spans="1:18" ht="19.5" customHeight="1" hidden="1">
      <c r="A6" s="114">
        <v>4</v>
      </c>
      <c r="B6" s="117"/>
      <c r="C6" s="265"/>
      <c r="D6" s="213"/>
      <c r="E6" s="141"/>
      <c r="F6" s="215"/>
      <c r="G6" s="114">
        <v>14</v>
      </c>
      <c r="H6" s="117"/>
      <c r="I6" s="265"/>
      <c r="J6" s="213"/>
      <c r="K6" s="141"/>
      <c r="L6" s="216"/>
      <c r="M6" s="114">
        <v>24</v>
      </c>
      <c r="N6" s="269"/>
      <c r="O6" s="269"/>
      <c r="P6" s="128"/>
      <c r="Q6" s="141"/>
      <c r="R6" s="278"/>
    </row>
    <row r="7" spans="1:18" ht="19.5" customHeight="1" hidden="1">
      <c r="A7" s="114">
        <v>5</v>
      </c>
      <c r="B7" s="117"/>
      <c r="C7" s="265"/>
      <c r="D7" s="213"/>
      <c r="E7" s="141"/>
      <c r="F7" s="215"/>
      <c r="G7" s="114">
        <v>15</v>
      </c>
      <c r="H7" s="117"/>
      <c r="I7" s="265"/>
      <c r="J7" s="213"/>
      <c r="K7" s="141"/>
      <c r="L7" s="216"/>
      <c r="M7" s="114">
        <v>25</v>
      </c>
      <c r="N7" s="269"/>
      <c r="O7" s="269"/>
      <c r="P7" s="128"/>
      <c r="Q7" s="141"/>
      <c r="R7" s="220"/>
    </row>
    <row r="8" spans="1:18" ht="19.5" customHeight="1" hidden="1">
      <c r="A8" s="114">
        <v>6</v>
      </c>
      <c r="B8" s="117"/>
      <c r="C8" s="265"/>
      <c r="D8" s="213"/>
      <c r="E8" s="141"/>
      <c r="F8" s="215"/>
      <c r="G8" s="114">
        <v>16</v>
      </c>
      <c r="H8" s="117"/>
      <c r="I8" s="265"/>
      <c r="J8" s="213"/>
      <c r="K8" s="141"/>
      <c r="L8" s="216"/>
      <c r="M8" s="111">
        <v>26</v>
      </c>
      <c r="N8" s="269"/>
      <c r="O8" s="269"/>
      <c r="P8" s="128"/>
      <c r="Q8" s="141"/>
      <c r="R8" s="220"/>
    </row>
    <row r="9" spans="1:18" ht="19.5" customHeight="1" hidden="1">
      <c r="A9" s="114">
        <v>7</v>
      </c>
      <c r="B9" s="117"/>
      <c r="C9" s="265"/>
      <c r="D9" s="213"/>
      <c r="E9" s="141"/>
      <c r="F9" s="215"/>
      <c r="G9" s="114">
        <v>17</v>
      </c>
      <c r="H9" s="117"/>
      <c r="I9" s="265"/>
      <c r="J9" s="213"/>
      <c r="K9" s="141"/>
      <c r="L9" s="216"/>
      <c r="M9" s="114">
        <v>27</v>
      </c>
      <c r="N9" s="269"/>
      <c r="O9" s="269"/>
      <c r="P9" s="128"/>
      <c r="Q9" s="141"/>
      <c r="R9" s="220"/>
    </row>
    <row r="10" spans="1:18" ht="19.5" customHeight="1" hidden="1">
      <c r="A10" s="111">
        <v>8</v>
      </c>
      <c r="B10" s="117"/>
      <c r="C10" s="265"/>
      <c r="D10" s="213"/>
      <c r="E10" s="141"/>
      <c r="F10" s="215"/>
      <c r="G10" s="114">
        <v>18</v>
      </c>
      <c r="H10" s="117"/>
      <c r="I10" s="265"/>
      <c r="J10" s="213"/>
      <c r="K10" s="141"/>
      <c r="L10" s="216"/>
      <c r="M10" s="114">
        <v>28</v>
      </c>
      <c r="N10" s="269"/>
      <c r="O10" s="269"/>
      <c r="P10" s="128"/>
      <c r="Q10" s="141"/>
      <c r="R10" s="220"/>
    </row>
    <row r="11" spans="1:18" ht="19.5" customHeight="1" hidden="1">
      <c r="A11" s="114">
        <v>9</v>
      </c>
      <c r="B11" s="117"/>
      <c r="C11" s="265"/>
      <c r="D11" s="213"/>
      <c r="E11" s="141"/>
      <c r="F11" s="215"/>
      <c r="G11" s="114">
        <v>19</v>
      </c>
      <c r="H11" s="117"/>
      <c r="I11" s="265"/>
      <c r="J11" s="213"/>
      <c r="K11" s="141"/>
      <c r="L11" s="216"/>
      <c r="M11" s="114">
        <v>29</v>
      </c>
      <c r="N11" s="269"/>
      <c r="O11" s="269"/>
      <c r="P11" s="128"/>
      <c r="Q11" s="141"/>
      <c r="R11" s="220"/>
    </row>
    <row r="12" spans="1:18" ht="19.5" customHeight="1" hidden="1">
      <c r="A12" s="111">
        <v>10</v>
      </c>
      <c r="B12" s="117"/>
      <c r="C12" s="265"/>
      <c r="D12" s="213"/>
      <c r="E12" s="141"/>
      <c r="F12" s="216"/>
      <c r="G12" s="111">
        <v>20</v>
      </c>
      <c r="H12" s="117"/>
      <c r="I12" s="265"/>
      <c r="J12" s="213"/>
      <c r="K12" s="141"/>
      <c r="L12" s="216"/>
      <c r="M12" s="111">
        <v>30</v>
      </c>
      <c r="N12" s="269"/>
      <c r="O12" s="269"/>
      <c r="P12" s="128"/>
      <c r="Q12" s="141"/>
      <c r="R12" s="220"/>
    </row>
    <row r="13" spans="1:18" ht="19.5" customHeight="1" hidden="1" thickBot="1">
      <c r="A13" s="113"/>
      <c r="B13" s="270"/>
      <c r="C13" s="271"/>
      <c r="D13" s="272"/>
      <c r="E13" s="272"/>
      <c r="F13" s="273"/>
      <c r="G13" s="113"/>
      <c r="H13" s="270"/>
      <c r="I13" s="271"/>
      <c r="J13" s="272"/>
      <c r="K13" s="272"/>
      <c r="L13" s="273"/>
      <c r="M13" s="113">
        <v>31</v>
      </c>
      <c r="N13" s="269"/>
      <c r="O13" s="269"/>
      <c r="P13" s="128"/>
      <c r="Q13" s="141"/>
      <c r="R13" s="220"/>
    </row>
    <row r="14" spans="1:18" ht="19.5" customHeight="1" thickBot="1">
      <c r="A14" s="83" t="s">
        <v>7</v>
      </c>
      <c r="B14" s="129">
        <f>'[1]ŽENY W50'!$AE$106</f>
        <v>8</v>
      </c>
      <c r="C14" s="28"/>
      <c r="D14" s="29">
        <f>SUM(D3:D13)</f>
        <v>2580</v>
      </c>
      <c r="E14" s="66"/>
      <c r="F14" s="101">
        <f>SUM(F3:F5)</f>
        <v>230</v>
      </c>
      <c r="G14" s="7"/>
      <c r="H14" s="90">
        <f>+D14+J14+P14</f>
        <v>4430</v>
      </c>
      <c r="I14" s="80"/>
      <c r="J14" s="29">
        <f>SUM(J3:J13)</f>
        <v>1220</v>
      </c>
      <c r="K14" s="66"/>
      <c r="L14" s="101">
        <f>SUM(L3:L13)</f>
        <v>270</v>
      </c>
      <c r="M14" s="7"/>
      <c r="N14" s="7"/>
      <c r="O14" s="90">
        <f>F14+L14+R14</f>
        <v>500</v>
      </c>
      <c r="P14" s="221">
        <f>SUM(P3:P13)</f>
        <v>630</v>
      </c>
      <c r="Q14" s="66"/>
      <c r="R14" s="101">
        <f>SUM(R2:R3)</f>
        <v>0</v>
      </c>
    </row>
    <row r="15" spans="1:18" ht="19.5" customHeight="1">
      <c r="A15" s="177">
        <v>1</v>
      </c>
      <c r="B15" s="117" t="str">
        <f>'[1]ŽENY W50'!B6</f>
        <v>BRŮČKOVÁ</v>
      </c>
      <c r="C15" s="265" t="str">
        <f>'[1]ŽENY W50'!C6</f>
        <v>Marie</v>
      </c>
      <c r="D15" s="213">
        <f>'[1]ŽENY W50'!BF6</f>
        <v>1180</v>
      </c>
      <c r="E15" s="141" t="str">
        <f>'[1]ŽENY W50'!AE6&amp;+'[1]ŽENY W50'!AF6&amp;+'[1]ŽENY W50'!AG6</f>
        <v>4</v>
      </c>
      <c r="F15" s="215">
        <f>'[1]ŽENY W50'!AI6</f>
        <v>230</v>
      </c>
      <c r="G15" s="114">
        <v>5</v>
      </c>
      <c r="H15" s="117" t="str">
        <f>'[1]ŽENY W50'!B10</f>
        <v>STRAKOVÁ</v>
      </c>
      <c r="I15" s="265" t="str">
        <f>'[1]ŽENY W50'!C10</f>
        <v>Dana</v>
      </c>
      <c r="J15" s="213">
        <f>'[1]ŽENY W50'!BF10</f>
        <v>740</v>
      </c>
      <c r="K15" s="141" t="str">
        <f>'[1]ŽENY W50'!AE10&amp;+'[1]ŽENY W50'!AF10&amp;+'[1]ŽENY W50'!AG10</f>
        <v>7</v>
      </c>
      <c r="L15" s="215">
        <f>'[1]ŽENY W50'!AI10</f>
        <v>140</v>
      </c>
      <c r="M15" s="111">
        <v>9</v>
      </c>
      <c r="N15" s="117" t="str">
        <f>'[1]ŽENY W50'!B14</f>
        <v>HARDUBEJOVÁ</v>
      </c>
      <c r="O15" s="265" t="str">
        <f>'[1]ŽENY W50'!C14</f>
        <v>Anna</v>
      </c>
      <c r="P15" s="213">
        <f>'[1]ŽENY W50'!BF14</f>
        <v>130</v>
      </c>
      <c r="Q15" s="141" t="str">
        <f>'[1]ŽENY W50'!AE14&amp;+'[1]ŽENY W50'!AF14&amp;+'[1]ŽENY W50'!AG14</f>
        <v>8</v>
      </c>
      <c r="R15" s="215">
        <f>'[1]ŽENY W50'!AI14</f>
        <v>130</v>
      </c>
    </row>
    <row r="16" spans="1:18" ht="19.5" customHeight="1">
      <c r="A16" s="181">
        <v>2</v>
      </c>
      <c r="B16" s="117" t="str">
        <f>'[1]ŽENY W50'!B7</f>
        <v>FOJTÍKOVÁ</v>
      </c>
      <c r="C16" s="265" t="str">
        <f>'[1]ŽENY W50'!C7</f>
        <v>Jana</v>
      </c>
      <c r="D16" s="213">
        <f>'[1]ŽENY W50'!BF7</f>
        <v>1160</v>
      </c>
      <c r="E16" s="141" t="str">
        <f>'[1]ŽENY W50'!AE7&amp;+'[1]ŽENY W50'!AF7&amp;+'[1]ŽENY W50'!AG7</f>
        <v>2</v>
      </c>
      <c r="F16" s="215">
        <f>'[1]ŽENY W50'!AI7</f>
        <v>290</v>
      </c>
      <c r="G16" s="114">
        <v>6</v>
      </c>
      <c r="H16" s="117" t="str">
        <f>'[1]ŽENY W50'!B11</f>
        <v>IŽIPOVÁ</v>
      </c>
      <c r="I16" s="265" t="str">
        <f>'[1]ŽENY W50'!C11</f>
        <v>Zdeňka</v>
      </c>
      <c r="J16" s="213">
        <f>'[1]ŽENY W50'!BF11</f>
        <v>600</v>
      </c>
      <c r="K16" s="141" t="str">
        <f>'[1]ŽENY W50'!AE11&amp;+'[1]ŽENY W50'!AF11&amp;+'[1]ŽENY W50'!AG11</f>
        <v>6</v>
      </c>
      <c r="L16" s="215">
        <f>'[1]ŽENY W50'!AI11</f>
        <v>160</v>
      </c>
      <c r="M16" s="119">
        <v>10</v>
      </c>
      <c r="N16" s="117"/>
      <c r="O16" s="265"/>
      <c r="P16" s="213"/>
      <c r="Q16" s="141"/>
      <c r="R16" s="215"/>
    </row>
    <row r="17" spans="1:18" ht="19.5" customHeight="1">
      <c r="A17" s="181">
        <v>3</v>
      </c>
      <c r="B17" s="117" t="str">
        <f>'[1]ŽENY W50'!B8</f>
        <v>KLEMPÍŘOVÁ</v>
      </c>
      <c r="C17" s="265" t="str">
        <f>'[1]ŽENY W50'!C8</f>
        <v>Jiřina</v>
      </c>
      <c r="D17" s="213">
        <f>'[1]ŽENY W50'!BF8</f>
        <v>1030</v>
      </c>
      <c r="E17" s="141" t="str">
        <f>'[1]ŽENY W50'!AE8&amp;+'[1]ŽENY W50'!AF8&amp;+'[1]ŽENY W50'!AG8</f>
        <v>1</v>
      </c>
      <c r="F17" s="215">
        <f>'[1]ŽENY W50'!AI8</f>
        <v>290</v>
      </c>
      <c r="G17" s="114">
        <v>7</v>
      </c>
      <c r="H17" s="117" t="str">
        <f>'[1]ŽENY W50'!B12</f>
        <v>MARČEKOVÁ</v>
      </c>
      <c r="I17" s="265" t="str">
        <f>'[1]ŽENY W50'!C12</f>
        <v>Lubica</v>
      </c>
      <c r="J17" s="213">
        <f>'[1]ŽENY W50'!BF12</f>
        <v>570</v>
      </c>
      <c r="K17" s="141" t="str">
        <f>'[1]ŽENY W50'!AE12&amp;+'[1]ŽENY W50'!AF12&amp;+'[1]ŽENY W50'!AG12</f>
        <v>5</v>
      </c>
      <c r="L17" s="215">
        <f>'[1]ŽENY W50'!AI12</f>
        <v>200</v>
      </c>
      <c r="M17" s="111">
        <v>11</v>
      </c>
      <c r="N17" s="117"/>
      <c r="O17" s="265"/>
      <c r="P17" s="213"/>
      <c r="Q17" s="141"/>
      <c r="R17" s="215"/>
    </row>
    <row r="18" spans="1:18" ht="19.5" customHeight="1" thickBot="1">
      <c r="A18" s="182">
        <v>4</v>
      </c>
      <c r="B18" s="117" t="str">
        <f>'[1]ŽENY W50'!B9</f>
        <v>ZÁMEĆNÍKOVÁ</v>
      </c>
      <c r="C18" s="265" t="str">
        <f>'[1]ŽENY W50'!C9</f>
        <v>Iveta</v>
      </c>
      <c r="D18" s="213">
        <f>'[1]ŽENY W50'!BF9</f>
        <v>940</v>
      </c>
      <c r="E18" s="141" t="str">
        <f>'[1]ŽENY W50'!AE9&amp;+'[1]ŽENY W50'!AF9&amp;+'[1]ŽENY W50'!AG9</f>
        <v>3</v>
      </c>
      <c r="F18" s="215">
        <f>'[1]ŽENY W50'!AI9</f>
        <v>260</v>
      </c>
      <c r="G18" s="119">
        <v>8</v>
      </c>
      <c r="H18" s="117" t="str">
        <f>'[1]ŽENY W50'!B13</f>
        <v>ŠKŮRKOVÁ</v>
      </c>
      <c r="I18" s="265" t="str">
        <f>'[1]ŽENY W50'!C13</f>
        <v>Marcela</v>
      </c>
      <c r="J18" s="213">
        <f>'[1]ŽENY W50'!BF13</f>
        <v>320</v>
      </c>
      <c r="K18" s="141">
        <f>'[1]ŽENY W50'!AE13&amp;+'[1]ŽENY W50'!AF13&amp;+'[1]ŽENY W50'!AG13</f>
      </c>
      <c r="L18" s="215">
        <f>'[1]ŽENY W50'!AI13</f>
        <v>0</v>
      </c>
      <c r="M18" s="111">
        <v>12</v>
      </c>
      <c r="N18" s="117"/>
      <c r="O18" s="265"/>
      <c r="P18" s="213"/>
      <c r="Q18" s="141"/>
      <c r="R18" s="215"/>
    </row>
    <row r="19" spans="1:18" ht="19.5" customHeight="1" hidden="1">
      <c r="A19" s="179">
        <v>5</v>
      </c>
      <c r="B19" s="117"/>
      <c r="C19" s="265" t="str">
        <f>'[1]Údaje'!C22</f>
        <v>1941 a starší</v>
      </c>
      <c r="D19" s="212"/>
      <c r="E19" s="141"/>
      <c r="F19" s="215"/>
      <c r="G19" s="119">
        <v>11</v>
      </c>
      <c r="H19" s="117"/>
      <c r="I19" s="265"/>
      <c r="J19" s="212"/>
      <c r="K19" s="141"/>
      <c r="L19" s="216"/>
      <c r="M19" s="111">
        <v>17</v>
      </c>
      <c r="N19" s="267"/>
      <c r="O19" s="127"/>
      <c r="P19" s="222"/>
      <c r="Q19" s="141"/>
      <c r="R19" s="257"/>
    </row>
    <row r="20" spans="1:18" ht="19.5" customHeight="1" hidden="1" thickBot="1">
      <c r="A20" s="180">
        <v>6</v>
      </c>
      <c r="B20" s="117"/>
      <c r="C20" s="265">
        <f>'[1]Údaje'!C23</f>
        <v>0</v>
      </c>
      <c r="D20" s="212"/>
      <c r="E20" s="141"/>
      <c r="F20" s="215"/>
      <c r="G20" s="15">
        <v>12</v>
      </c>
      <c r="H20" s="117"/>
      <c r="I20" s="265"/>
      <c r="J20" s="212"/>
      <c r="K20" s="141"/>
      <c r="L20" s="215"/>
      <c r="M20" s="15"/>
      <c r="N20" s="268"/>
      <c r="O20" s="259"/>
      <c r="P20" s="260"/>
      <c r="Q20" s="141"/>
      <c r="R20" s="258"/>
    </row>
    <row r="21" spans="1:18" ht="18.75" customHeight="1" hidden="1" thickBot="1">
      <c r="A21" s="180"/>
      <c r="B21" s="12"/>
      <c r="C21" s="265">
        <f>'[1]Údaje'!C24</f>
        <v>0</v>
      </c>
      <c r="D21" s="102"/>
      <c r="E21" s="37"/>
      <c r="F21" s="20"/>
      <c r="G21" s="15"/>
      <c r="H21" s="12"/>
      <c r="I21" s="79"/>
      <c r="J21" s="102"/>
      <c r="K21" s="37"/>
      <c r="L21" s="25"/>
      <c r="M21" s="15"/>
      <c r="N21" s="130"/>
      <c r="O21" s="131"/>
      <c r="P21" s="223"/>
      <c r="Q21" s="223"/>
      <c r="R21" s="132"/>
    </row>
    <row r="22" spans="1:18" ht="19.5" customHeight="1" thickBot="1">
      <c r="A22" s="83" t="s">
        <v>8</v>
      </c>
      <c r="B22" s="129">
        <f>'[1]ŽENY W60'!$AE$106</f>
        <v>6</v>
      </c>
      <c r="C22" s="28"/>
      <c r="D22" s="29">
        <f>SUM(D15:D20)</f>
        <v>4310</v>
      </c>
      <c r="E22" s="84"/>
      <c r="F22" s="104">
        <f>SUM(F15:F20)</f>
        <v>1070</v>
      </c>
      <c r="G22" s="7"/>
      <c r="H22" s="90">
        <f>D22+J22+P22</f>
        <v>6670</v>
      </c>
      <c r="I22" s="80"/>
      <c r="J22" s="101">
        <f>SUM(J15:J20)</f>
        <v>2230</v>
      </c>
      <c r="K22" s="67"/>
      <c r="L22" s="29">
        <f>SUM(L15:L20)</f>
        <v>500</v>
      </c>
      <c r="M22" s="7"/>
      <c r="N22" s="133"/>
      <c r="O22" s="134">
        <f>F22+L22+R22</f>
        <v>1700</v>
      </c>
      <c r="P22" s="224">
        <f>SUM(P15:P21)</f>
        <v>130</v>
      </c>
      <c r="Q22" s="232"/>
      <c r="R22" s="217">
        <f>SUM(R15:R21)</f>
        <v>130</v>
      </c>
    </row>
    <row r="23" spans="1:18" ht="19.5" customHeight="1">
      <c r="A23" s="183">
        <v>1</v>
      </c>
      <c r="B23" s="117" t="str">
        <f>'[1]ŽENY W60'!B6</f>
        <v>KLIŠOVÁ</v>
      </c>
      <c r="C23" s="265" t="str">
        <f>'[1]ŽENY W60'!C6</f>
        <v>Alena</v>
      </c>
      <c r="D23" s="213">
        <f>'[1]ŽENY W60'!BF6</f>
        <v>1240</v>
      </c>
      <c r="E23" s="141" t="str">
        <f>'[1]ŽENY W60'!AE6&amp;+'[1]ŽENY W60'!AF6&amp;+'[1]ŽENY W60'!AG6</f>
        <v>1</v>
      </c>
      <c r="F23" s="215">
        <f>'[1]ŽENY W60'!AI6</f>
        <v>320</v>
      </c>
      <c r="G23" s="111">
        <v>5</v>
      </c>
      <c r="H23" s="117" t="str">
        <f>'[1]ŽENY W60'!B10</f>
        <v>JAŠKOVÁ</v>
      </c>
      <c r="I23" s="265" t="str">
        <f>'[1]ŽENY W60'!C10</f>
        <v>Sidonie</v>
      </c>
      <c r="J23" s="213">
        <f>'[1]ŽENY W60'!BF10</f>
        <v>750</v>
      </c>
      <c r="K23" s="141" t="str">
        <f>'[1]ŽENY W60'!AE10&amp;+'[1]ŽENY W60'!AF10&amp;+'[1]ŽENY W60'!AG10</f>
        <v>5</v>
      </c>
      <c r="L23" s="215">
        <f>'[1]ŽENY W60'!AI10</f>
        <v>200</v>
      </c>
      <c r="M23" s="115">
        <v>9</v>
      </c>
      <c r="N23" s="117" t="str">
        <f>'[1]ŽENY W60'!B14</f>
        <v>JÁROVÁ</v>
      </c>
      <c r="O23" s="265" t="str">
        <f>'[1]ŽENY W60'!C14</f>
        <v>Dana</v>
      </c>
      <c r="P23" s="213">
        <f>'[1]ŽENY W60'!BF14</f>
        <v>240</v>
      </c>
      <c r="Q23" s="141">
        <f>'[1]ŽENY W60'!AE14&amp;+'[1]ŽENY W60'!AF14&amp;+'[1]ŽENY W60'!AG14</f>
      </c>
      <c r="R23" s="215">
        <f>'[1]ŽENY W60'!AI14</f>
        <v>0</v>
      </c>
    </row>
    <row r="24" spans="1:18" ht="19.5" customHeight="1">
      <c r="A24" s="184">
        <v>2</v>
      </c>
      <c r="B24" s="117" t="str">
        <f>'[1]ŽENY W60'!B7</f>
        <v>MATOUŠKOVÁ</v>
      </c>
      <c r="C24" s="265" t="str">
        <f>'[1]ŽENY W60'!C7</f>
        <v>Stanislava</v>
      </c>
      <c r="D24" s="213">
        <f>'[1]ŽENY W60'!BF7</f>
        <v>1190</v>
      </c>
      <c r="E24" s="141" t="str">
        <f>'[1]ŽENY W60'!AE7&amp;+'[1]ŽENY W60'!AF7&amp;+'[1]ŽENY W60'!AG7</f>
        <v>2</v>
      </c>
      <c r="F24" s="215">
        <f>'[1]ŽENY W60'!AI7</f>
        <v>280</v>
      </c>
      <c r="G24" s="116">
        <v>6</v>
      </c>
      <c r="H24" s="117" t="str">
        <f>'[1]ŽENY W60'!B11</f>
        <v>POCISKOVÁ</v>
      </c>
      <c r="I24" s="265" t="str">
        <f>'[1]ŽENY W60'!C11</f>
        <v>Alena</v>
      </c>
      <c r="J24" s="213">
        <f>'[1]ŽENY W60'!BF11</f>
        <v>410</v>
      </c>
      <c r="K24" s="141">
        <f>'[1]ŽENY W60'!AE11&amp;+'[1]ŽENY W60'!AF11&amp;+'[1]ŽENY W60'!AG11</f>
      </c>
      <c r="L24" s="215">
        <f>'[1]ŽENY W60'!AI11</f>
        <v>0</v>
      </c>
      <c r="M24" s="115">
        <v>10</v>
      </c>
      <c r="N24" s="117" t="str">
        <f>'[1]ŽENY W60'!B15</f>
        <v>MUNZAROVÁ</v>
      </c>
      <c r="O24" s="265" t="str">
        <f>'[1]ŽENY W60'!C15</f>
        <v>Jiřina-1961</v>
      </c>
      <c r="P24" s="213">
        <f>'[1]ŽENY W60'!BF15</f>
        <v>190</v>
      </c>
      <c r="Q24" s="141" t="str">
        <f>'[1]ŽENY W60'!AE15&amp;+'[1]ŽENY W60'!AF15&amp;+'[1]ŽENY W60'!AG15</f>
        <v>6</v>
      </c>
      <c r="R24" s="215">
        <f>'[1]ŽENY W60'!AI15</f>
        <v>190</v>
      </c>
    </row>
    <row r="25" spans="1:18" ht="19.5" customHeight="1">
      <c r="A25" s="184">
        <v>3</v>
      </c>
      <c r="B25" s="117" t="str">
        <f>'[1]ŽENY W60'!B8</f>
        <v> GILLÁNYOVÁ</v>
      </c>
      <c r="C25" s="265" t="str">
        <f>'[1]ŽENY W60'!C8</f>
        <v>Jana</v>
      </c>
      <c r="D25" s="213">
        <f>'[1]ŽENY W60'!BF8</f>
        <v>1050</v>
      </c>
      <c r="E25" s="141">
        <f>'[1]ŽENY W60'!AE8&amp;+'[1]ŽENY W60'!AF8&amp;+'[1]ŽENY W60'!AG8</f>
      </c>
      <c r="F25" s="215">
        <f>'[1]ŽENY W60'!AI8</f>
        <v>0</v>
      </c>
      <c r="G25" s="120">
        <v>7</v>
      </c>
      <c r="H25" s="117" t="str">
        <f>'[1]ŽENY W60'!B12</f>
        <v>VOLKOVÁ</v>
      </c>
      <c r="I25" s="265" t="str">
        <f>'[1]ŽENY W60'!C12</f>
        <v>Anna</v>
      </c>
      <c r="J25" s="213">
        <f>'[1]ŽENY W60'!BF12</f>
        <v>390</v>
      </c>
      <c r="K25" s="141" t="str">
        <f>'[1]ŽENY W60'!AE12&amp;+'[1]ŽENY W60'!AF12&amp;+'[1]ŽENY W60'!AG12</f>
        <v>4</v>
      </c>
      <c r="L25" s="215">
        <f>'[1]ŽENY W60'!AI12</f>
        <v>230</v>
      </c>
      <c r="M25" s="115">
        <v>11</v>
      </c>
      <c r="N25" s="117" t="str">
        <f>'[1]ŽENY W60'!B16</f>
        <v>ŠŤASTNÁ</v>
      </c>
      <c r="O25" s="265" t="str">
        <f>'[1]ŽENY W60'!C16</f>
        <v>Božena</v>
      </c>
      <c r="P25" s="213">
        <f>'[1]ŽENY W60'!BF16</f>
        <v>140</v>
      </c>
      <c r="Q25" s="141">
        <f>'[1]ŽENY W60'!AE16&amp;+'[1]ŽENY W60'!AF16&amp;+'[1]ŽENY W60'!AG16</f>
      </c>
      <c r="R25" s="215">
        <f>'[1]ŽENY W60'!AI16</f>
        <v>0</v>
      </c>
    </row>
    <row r="26" spans="1:18" ht="23.25" customHeight="1" thickBot="1">
      <c r="A26" s="185">
        <v>4</v>
      </c>
      <c r="B26" s="117" t="str">
        <f>'[1]ŽENY W60'!B9</f>
        <v>TENGLOVÁ</v>
      </c>
      <c r="C26" s="265" t="str">
        <f>'[1]ŽENY W60'!C9</f>
        <v>Jaroslava</v>
      </c>
      <c r="D26" s="213">
        <f>'[1]ŽENY W60'!BF9</f>
        <v>930</v>
      </c>
      <c r="E26" s="141" t="str">
        <f>'[1]ŽENY W60'!AE9&amp;+'[1]ŽENY W60'!AF9&amp;+'[1]ŽENY W60'!AG9</f>
        <v>3</v>
      </c>
      <c r="F26" s="215">
        <f>'[1]ŽENY W60'!AI9</f>
        <v>240</v>
      </c>
      <c r="G26" s="115">
        <v>8</v>
      </c>
      <c r="H26" s="117" t="str">
        <f>'[1]ŽENY W60'!B13</f>
        <v>VRZALOVÁ</v>
      </c>
      <c r="I26" s="265" t="str">
        <f>'[1]ŽENY W60'!C13</f>
        <v>Jitka</v>
      </c>
      <c r="J26" s="213">
        <f>'[1]ŽENY W60'!BF13</f>
        <v>330</v>
      </c>
      <c r="K26" s="141">
        <f>'[1]ŽENY W60'!AE13&amp;+'[1]ŽENY W60'!AF13&amp;+'[1]ŽENY W60'!AG13</f>
      </c>
      <c r="L26" s="215">
        <f>'[1]ŽENY W60'!AI13</f>
        <v>0</v>
      </c>
      <c r="M26" s="120">
        <v>12</v>
      </c>
      <c r="N26" s="117"/>
      <c r="O26" s="265"/>
      <c r="P26" s="213"/>
      <c r="Q26" s="141"/>
      <c r="R26" s="215"/>
    </row>
    <row r="27" spans="1:18" ht="23.25" customHeight="1" hidden="1" thickBot="1">
      <c r="A27" s="184">
        <v>5</v>
      </c>
      <c r="B27" s="117"/>
      <c r="C27" s="265"/>
      <c r="D27" s="213"/>
      <c r="E27" s="141"/>
      <c r="F27" s="215"/>
      <c r="G27" s="115">
        <v>10</v>
      </c>
      <c r="H27" s="117"/>
      <c r="I27" s="265"/>
      <c r="J27" s="213"/>
      <c r="K27" s="141"/>
      <c r="L27" s="215"/>
      <c r="M27" s="115" t="s">
        <v>21</v>
      </c>
      <c r="N27" s="117"/>
      <c r="O27" s="265"/>
      <c r="P27" s="213"/>
      <c r="Q27" s="141"/>
      <c r="R27" s="215"/>
    </row>
    <row r="28" spans="1:18" ht="23.25" customHeight="1" hidden="1">
      <c r="A28" s="115">
        <v>6</v>
      </c>
      <c r="B28" s="117"/>
      <c r="C28" s="265"/>
      <c r="D28" s="213"/>
      <c r="E28" s="141"/>
      <c r="F28" s="166"/>
      <c r="G28" s="119">
        <v>13</v>
      </c>
      <c r="H28" s="117"/>
      <c r="I28" s="265"/>
      <c r="J28" s="213"/>
      <c r="K28" s="219"/>
      <c r="L28" s="166"/>
      <c r="M28" s="120">
        <v>20</v>
      </c>
      <c r="N28" s="266"/>
      <c r="O28" s="266"/>
      <c r="P28" s="226"/>
      <c r="Q28" s="141"/>
      <c r="R28" s="236"/>
    </row>
    <row r="29" spans="1:18" ht="23.25" customHeight="1" hidden="1" thickBot="1">
      <c r="A29" s="209">
        <v>7</v>
      </c>
      <c r="B29" s="117"/>
      <c r="C29" s="265"/>
      <c r="D29" s="213"/>
      <c r="E29" s="141"/>
      <c r="F29" s="138"/>
      <c r="G29" s="200">
        <v>14</v>
      </c>
      <c r="H29" s="117"/>
      <c r="I29" s="265"/>
      <c r="J29" s="213"/>
      <c r="K29" s="219"/>
      <c r="L29" s="166"/>
      <c r="M29" s="218">
        <v>21</v>
      </c>
      <c r="N29" s="266"/>
      <c r="O29" s="266"/>
      <c r="P29" s="226"/>
      <c r="Q29" s="141"/>
      <c r="R29" s="236"/>
    </row>
    <row r="30" spans="1:48" ht="23.25" customHeight="1" thickBot="1">
      <c r="A30" s="83" t="s">
        <v>9</v>
      </c>
      <c r="B30" s="129">
        <f>'[1]ŽENY W70'!$AE$106</f>
        <v>8</v>
      </c>
      <c r="C30" s="68"/>
      <c r="D30" s="29">
        <f>SUM(D23:D29)</f>
        <v>4410</v>
      </c>
      <c r="E30" s="67"/>
      <c r="F30" s="101">
        <f>SUM(F23:F29)</f>
        <v>840</v>
      </c>
      <c r="G30" s="7"/>
      <c r="H30" s="90">
        <f>D30+J30+P30</f>
        <v>6860</v>
      </c>
      <c r="I30" s="80"/>
      <c r="J30" s="101">
        <f>SUM(J23:J29)</f>
        <v>1880</v>
      </c>
      <c r="K30" s="67"/>
      <c r="L30" s="101">
        <f>SUM(L23:L29)</f>
        <v>430</v>
      </c>
      <c r="M30" s="7"/>
      <c r="N30" s="73"/>
      <c r="O30" s="90">
        <f>F30+L30+R30</f>
        <v>1460</v>
      </c>
      <c r="P30" s="225">
        <f>SUM(P23:P29)</f>
        <v>570</v>
      </c>
      <c r="Q30" s="230"/>
      <c r="R30" s="65">
        <f>SUM(R23:R29)</f>
        <v>190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</row>
    <row r="31" spans="1:18" ht="19.5" customHeight="1">
      <c r="A31" s="183">
        <v>1</v>
      </c>
      <c r="B31" s="117" t="str">
        <f>'[1]ŽENY W70'!B6</f>
        <v>MARŠÍKOVÁ</v>
      </c>
      <c r="C31" s="265" t="str">
        <f>'[1]ŽENY W70'!C6</f>
        <v>Jitka</v>
      </c>
      <c r="D31" s="213">
        <f>'[1]ŽENY W70'!BF6</f>
        <v>1280</v>
      </c>
      <c r="E31" s="141" t="str">
        <f>'[1]ŽENY W70'!AE6&amp;+'[1]ŽENY W70'!AF6&amp;+'[1]ŽENY W70'!AG6</f>
        <v>1</v>
      </c>
      <c r="F31" s="215">
        <f>'[1]ŽENY W70'!AI6</f>
        <v>320</v>
      </c>
      <c r="G31" s="110">
        <v>5</v>
      </c>
      <c r="H31" s="117" t="str">
        <f>'[1]ŽENY W70'!B10</f>
        <v>DUFKOVÁ</v>
      </c>
      <c r="I31" s="265" t="str">
        <f>'[1]ŽENY W70'!C10</f>
        <v>Alena</v>
      </c>
      <c r="J31" s="213">
        <f>'[1]ŽENY W70'!BF10</f>
        <v>740</v>
      </c>
      <c r="K31" s="141">
        <f>'[1]ŽENY W70'!AE10&amp;+'[1]ŽENY W70'!AF10&amp;+'[1]ŽENY W70'!AG10</f>
      </c>
      <c r="L31" s="215">
        <f>'[1]ŽENY W70'!AI10</f>
        <v>0</v>
      </c>
      <c r="M31" s="110">
        <v>9</v>
      </c>
      <c r="N31" s="117" t="str">
        <f>'[1]ŽENY W70'!B14</f>
        <v>HYBŠOVÁ</v>
      </c>
      <c r="O31" s="265" t="str">
        <f>'[1]ŽENY W70'!C14</f>
        <v>Daniela</v>
      </c>
      <c r="P31" s="213">
        <f>'[1]ŽENY W70'!BF14</f>
        <v>360</v>
      </c>
      <c r="Q31" s="141" t="str">
        <f>'[1]ŽENY W70'!AE14&amp;+'[1]ŽENY W70'!AF14&amp;+'[1]ŽENY W70'!AG14</f>
        <v>5</v>
      </c>
      <c r="R31" s="215">
        <f>'[1]ŽENY W70'!AI14</f>
        <v>200</v>
      </c>
    </row>
    <row r="32" spans="1:18" ht="19.5" customHeight="1">
      <c r="A32" s="184">
        <v>2</v>
      </c>
      <c r="B32" s="117" t="str">
        <f>'[1]ŽENY W70'!B7</f>
        <v>SOLAŘOVÁ</v>
      </c>
      <c r="C32" s="265" t="str">
        <f>'[1]ŽENY W70'!C7</f>
        <v>Květoslava</v>
      </c>
      <c r="D32" s="213">
        <f>'[1]ŽENY W70'!BF7</f>
        <v>1060</v>
      </c>
      <c r="E32" s="141" t="str">
        <f>'[1]ŽENY W70'!AE7&amp;+'[1]ŽENY W70'!AF7&amp;+'[1]ŽENY W70'!AG7</f>
        <v>3-4</v>
      </c>
      <c r="F32" s="215">
        <f>'[1]ŽENY W70'!AI7</f>
        <v>230</v>
      </c>
      <c r="G32" s="114">
        <v>6</v>
      </c>
      <c r="H32" s="117" t="str">
        <f>'[1]ŽENY W70'!B11</f>
        <v>LERCHOVÁ</v>
      </c>
      <c r="I32" s="265" t="str">
        <f>'[1]ŽENY W70'!C11</f>
        <v>Božena</v>
      </c>
      <c r="J32" s="213">
        <f>'[1]ŽENY W70'!BF11</f>
        <v>560</v>
      </c>
      <c r="K32" s="141" t="str">
        <f>'[1]ŽENY W70'!AE11&amp;+'[1]ŽENY W70'!AF11&amp;+'[1]ŽENY W70'!AG11</f>
        <v>3-4</v>
      </c>
      <c r="L32" s="215">
        <f>'[1]ŽENY W70'!AI11</f>
        <v>230</v>
      </c>
      <c r="M32" s="119">
        <v>10</v>
      </c>
      <c r="N32" s="117" t="str">
        <f>'[1]ŽENY W70'!B15</f>
        <v>ROSENBERGOVÁ</v>
      </c>
      <c r="O32" s="265" t="str">
        <f>'[1]ŽENY W70'!C15</f>
        <v>Marta</v>
      </c>
      <c r="P32" s="213">
        <f>'[1]ŽENY W70'!BF15</f>
        <v>270</v>
      </c>
      <c r="Q32" s="141" t="str">
        <f>'[1]ŽENY W70'!AE15&amp;+'[1]ŽENY W70'!AF15&amp;+'[1]ŽENY W70'!AG15</f>
        <v>7-8</v>
      </c>
      <c r="R32" s="215">
        <f>'[1]ŽENY W70'!AI15</f>
        <v>130</v>
      </c>
    </row>
    <row r="33" spans="1:18" ht="19.5" customHeight="1">
      <c r="A33" s="184">
        <v>3</v>
      </c>
      <c r="B33" s="117" t="str">
        <f>'[1]ŽENY W70'!B8</f>
        <v>BORECKÁ</v>
      </c>
      <c r="C33" s="265" t="str">
        <f>'[1]ŽENY W70'!C8</f>
        <v>Světluška</v>
      </c>
      <c r="D33" s="213">
        <f>'[1]ŽENY W70'!BF8</f>
        <v>1040</v>
      </c>
      <c r="E33" s="141" t="str">
        <f>'[1]ŽENY W70'!AE8&amp;+'[1]ŽENY W70'!AF8&amp;+'[1]ŽENY W70'!AG8</f>
        <v>2</v>
      </c>
      <c r="F33" s="215">
        <f>'[1]ŽENY W70'!AI8</f>
        <v>290</v>
      </c>
      <c r="G33" s="111">
        <v>7</v>
      </c>
      <c r="H33" s="117" t="str">
        <f>'[1]ŽENY W70'!B12</f>
        <v>VAŇKOVÁ</v>
      </c>
      <c r="I33" s="265" t="str">
        <f>'[1]ŽENY W70'!C12</f>
        <v>Zdeńka</v>
      </c>
      <c r="J33" s="213">
        <f>'[1]ŽENY W70'!BF12</f>
        <v>490</v>
      </c>
      <c r="K33" s="141">
        <f>'[1]ŽENY W70'!AE12&amp;+'[1]ŽENY W70'!AF12&amp;+'[1]ŽENY W70'!AG12</f>
      </c>
      <c r="L33" s="215">
        <f>'[1]ŽENY W70'!AI12</f>
        <v>0</v>
      </c>
      <c r="M33" s="111">
        <v>11</v>
      </c>
      <c r="N33" s="117" t="str">
        <f>'[1]ŽENY W70'!B16</f>
        <v>KOZUBKOVÁ</v>
      </c>
      <c r="O33" s="265" t="str">
        <f>'[1]ŽENY W70'!C16</f>
        <v>Anna</v>
      </c>
      <c r="P33" s="213">
        <f>'[1]ŽENY W70'!BF16</f>
        <v>260</v>
      </c>
      <c r="Q33" s="141" t="str">
        <f>'[1]ŽENY W70'!AE16&amp;+'[1]ŽENY W70'!AF16&amp;+'[1]ŽENY W70'!AG16</f>
        <v>7-8</v>
      </c>
      <c r="R33" s="215">
        <f>'[1]ŽENY W70'!AI16</f>
        <v>130</v>
      </c>
    </row>
    <row r="34" spans="1:18" ht="19.5" customHeight="1" thickBot="1">
      <c r="A34" s="185">
        <v>4</v>
      </c>
      <c r="B34" s="117" t="str">
        <f>'[1]ŽENY W70'!B9</f>
        <v>ADAMOVÁ</v>
      </c>
      <c r="C34" s="265" t="str">
        <f>'[1]ŽENY W70'!C9</f>
        <v>Božena</v>
      </c>
      <c r="D34" s="213">
        <f>'[1]ŽENY W70'!BF9</f>
        <v>920</v>
      </c>
      <c r="E34" s="141">
        <f>'[1]ŽENY W70'!AE9&amp;+'[1]ŽENY W70'!AF9&amp;+'[1]ŽENY W70'!AG9</f>
      </c>
      <c r="F34" s="215">
        <f>'[1]ŽENY W70'!AI9</f>
        <v>0</v>
      </c>
      <c r="G34" s="116">
        <v>8</v>
      </c>
      <c r="H34" s="117" t="str">
        <f>'[1]ŽENY W70'!B13</f>
        <v>HUMENÁ</v>
      </c>
      <c r="I34" s="265" t="str">
        <f>'[1]ŽENY W70'!C13</f>
        <v>Maria</v>
      </c>
      <c r="J34" s="213">
        <f>'[1]ŽENY W70'!BF13</f>
        <v>430</v>
      </c>
      <c r="K34" s="141" t="str">
        <f>'[1]ŽENY W70'!AE13&amp;+'[1]ŽENY W70'!AF13&amp;+'[1]ŽENY W70'!AG13</f>
        <v>6</v>
      </c>
      <c r="L34" s="215">
        <f>'[1]ŽENY W70'!AI13</f>
        <v>170</v>
      </c>
      <c r="M34" s="116">
        <v>12</v>
      </c>
      <c r="N34" s="117"/>
      <c r="O34" s="265"/>
      <c r="P34" s="213"/>
      <c r="Q34" s="141"/>
      <c r="R34" s="215"/>
    </row>
    <row r="35" spans="1:18" ht="18.75" customHeight="1" thickBot="1">
      <c r="A35" s="164" t="s">
        <v>20</v>
      </c>
      <c r="B35" s="129">
        <f>'[1]ŽENY W80'!$AE$106</f>
        <v>4</v>
      </c>
      <c r="C35" s="160"/>
      <c r="D35" s="29">
        <f>SUM(D31:D34)</f>
        <v>4300</v>
      </c>
      <c r="E35" s="161"/>
      <c r="F35" s="235">
        <f>SUM(F31:F34)</f>
        <v>840</v>
      </c>
      <c r="G35" s="32"/>
      <c r="H35" s="90">
        <f>D35+J35+P35</f>
        <v>7410</v>
      </c>
      <c r="I35" s="163"/>
      <c r="J35" s="29">
        <f>SUM(J31:J34)</f>
        <v>2220</v>
      </c>
      <c r="K35" s="161"/>
      <c r="L35" s="235">
        <f>SUM(L31:L34)</f>
        <v>400</v>
      </c>
      <c r="M35" s="32"/>
      <c r="N35" s="162"/>
      <c r="O35" s="103"/>
      <c r="P35" s="29">
        <f>SUM(P31:P34)</f>
        <v>890</v>
      </c>
      <c r="Q35" s="161"/>
      <c r="R35" s="235">
        <f>SUM(R31:R34)</f>
        <v>460</v>
      </c>
    </row>
    <row r="36" spans="1:18" ht="22.5" customHeight="1">
      <c r="A36" s="186">
        <v>1</v>
      </c>
      <c r="B36" s="117" t="str">
        <f>'[1]ŽENY W80'!B6</f>
        <v>ŠVECOVÁ</v>
      </c>
      <c r="C36" s="265" t="str">
        <f>'[1]ŽENY W80'!C6</f>
        <v>Eva</v>
      </c>
      <c r="D36" s="213">
        <f>'[1]ŽENY W80'!BF6</f>
        <v>1220</v>
      </c>
      <c r="E36" s="141" t="str">
        <f>'[1]ŽENY W80'!AE6&amp;+'[1]ŽENY W80'!AF6&amp;+'[1]ŽENY W80'!AG6</f>
        <v>1</v>
      </c>
      <c r="F36" s="215">
        <f>'[1]ŽENY W80'!AI6</f>
        <v>300</v>
      </c>
      <c r="G36" s="110">
        <v>4</v>
      </c>
      <c r="H36" s="117" t="str">
        <f>'[1]ŽENY W80'!B9</f>
        <v>KREJČOVÁ</v>
      </c>
      <c r="I36" s="265" t="str">
        <f>'[1]ŽENY W80'!C9</f>
        <v>Eliška</v>
      </c>
      <c r="J36" s="213">
        <f>'[1]ŽENY W80'!BF9</f>
        <v>800</v>
      </c>
      <c r="K36" s="141" t="str">
        <f>'[1]ŽENY W80'!AE9&amp;+'[1]ŽENY W80'!AF9&amp;+'[1]ŽENY W80'!AG9</f>
        <v>4</v>
      </c>
      <c r="L36" s="215">
        <f>'[1]ŽENY W80'!AI9</f>
        <v>210</v>
      </c>
      <c r="M36" s="170">
        <v>7</v>
      </c>
      <c r="N36" s="168"/>
      <c r="O36" s="289"/>
      <c r="P36" s="226"/>
      <c r="Q36" s="288"/>
      <c r="R36" s="236"/>
    </row>
    <row r="37" spans="1:18" ht="21" customHeight="1">
      <c r="A37" s="178">
        <v>2</v>
      </c>
      <c r="B37" s="117" t="str">
        <f>'[1]ŽENY W80'!B7</f>
        <v>POTŮČKOVÁ</v>
      </c>
      <c r="C37" s="265" t="str">
        <f>'[1]ŽENY W80'!C7</f>
        <v>Anděla</v>
      </c>
      <c r="D37" s="213">
        <f>'[1]ŽENY W80'!BF7</f>
        <v>1020</v>
      </c>
      <c r="E37" s="141" t="str">
        <f>'[1]ŽENY W80'!AE7&amp;+'[1]ŽENY W80'!AF7&amp;+'[1]ŽENY W80'!AG7</f>
        <v>2</v>
      </c>
      <c r="F37" s="215">
        <f>'[1]ŽENY W80'!AI7</f>
        <v>260</v>
      </c>
      <c r="G37" s="114">
        <v>5</v>
      </c>
      <c r="H37" s="117" t="str">
        <f>'[1]ŽENY W80'!B10</f>
        <v>VIMROVÁ</v>
      </c>
      <c r="I37" s="265" t="str">
        <f>'[1]ŽENY W80'!C10</f>
        <v>Luďka</v>
      </c>
      <c r="J37" s="213">
        <f>'[1]ŽENY W80'!BF10</f>
        <v>450</v>
      </c>
      <c r="K37" s="141">
        <f>'[1]ŽENY W80'!AE10&amp;+'[1]ŽENY W80'!AF10&amp;+'[1]ŽENY W80'!AG10</f>
      </c>
      <c r="L37" s="215">
        <f>'[1]ŽENY W80'!AI10</f>
        <v>0</v>
      </c>
      <c r="M37" s="111">
        <v>8</v>
      </c>
      <c r="N37" s="168"/>
      <c r="O37" s="289"/>
      <c r="P37" s="226"/>
      <c r="Q37" s="288"/>
      <c r="R37" s="236"/>
    </row>
    <row r="38" spans="1:18" ht="21" customHeight="1" thickBot="1">
      <c r="A38" s="186">
        <v>3</v>
      </c>
      <c r="B38" s="117" t="str">
        <f>'[1]ŽENY W80'!B8</f>
        <v>ŠTANCLOVÁ</v>
      </c>
      <c r="C38" s="265" t="str">
        <f>'[1]ŽENY W80'!C8</f>
        <v>Helena</v>
      </c>
      <c r="D38" s="213">
        <f>'[1]ŽENY W80'!BF8</f>
        <v>980</v>
      </c>
      <c r="E38" s="141" t="str">
        <f>'[1]ŽENY W80'!AE8&amp;+'[1]ŽENY W80'!AF8&amp;+'[1]ŽENY W80'!AG8</f>
        <v>3</v>
      </c>
      <c r="F38" s="215">
        <f>'[1]ŽENY W80'!AI8</f>
        <v>220</v>
      </c>
      <c r="G38" s="169">
        <v>6</v>
      </c>
      <c r="H38" s="117" t="str">
        <f>'[1]ŽENY W80'!B11</f>
        <v>SPĚVÁČKOVÁ</v>
      </c>
      <c r="I38" s="265" t="str">
        <f>'[1]ŽENY W80'!C11</f>
        <v>S</v>
      </c>
      <c r="J38" s="213">
        <f>'[1]ŽENY W80'!BF11</f>
        <v>270</v>
      </c>
      <c r="K38" s="141">
        <f>'[1]ŽENY W80'!AE11&amp;+'[1]ŽENY W80'!AF11&amp;+'[1]ŽENY W80'!AG11</f>
      </c>
      <c r="L38" s="215">
        <f>'[1]ŽENY W80'!AI11</f>
        <v>0</v>
      </c>
      <c r="M38" s="113">
        <v>9</v>
      </c>
      <c r="N38" s="168"/>
      <c r="O38" s="289"/>
      <c r="P38" s="226"/>
      <c r="Q38" s="288"/>
      <c r="R38" s="236"/>
    </row>
    <row r="39" spans="1:18" ht="19.5" customHeight="1" thickBot="1">
      <c r="A39" s="83" t="s">
        <v>0</v>
      </c>
      <c r="B39" s="129">
        <f>'[2]MUŽI M40'!$AE$156</f>
        <v>8</v>
      </c>
      <c r="C39" s="70"/>
      <c r="D39" s="29">
        <f>SUM(D36:D38)</f>
        <v>3220</v>
      </c>
      <c r="E39" s="67"/>
      <c r="F39" s="235">
        <f>SUM(F35:F38)</f>
        <v>1620</v>
      </c>
      <c r="G39" s="7"/>
      <c r="H39" s="90">
        <f>D39+J39+P39</f>
        <v>4740</v>
      </c>
      <c r="I39" s="80"/>
      <c r="J39" s="101">
        <f>SUM(J36:J38)</f>
        <v>1520</v>
      </c>
      <c r="K39" s="67"/>
      <c r="L39" s="29">
        <f>SUM(L37:L38)</f>
        <v>0</v>
      </c>
      <c r="M39" s="28"/>
      <c r="N39" s="28"/>
      <c r="O39" s="90">
        <f>F39+L39+R39</f>
        <v>1620</v>
      </c>
      <c r="P39" s="221">
        <f>SUM(P36:P38)</f>
        <v>0</v>
      </c>
      <c r="Q39" s="233"/>
      <c r="R39" s="103">
        <f>SUM(R36:R38)</f>
        <v>0</v>
      </c>
    </row>
    <row r="40" spans="1:19" ht="19.5" customHeight="1" thickBot="1">
      <c r="A40" s="274">
        <v>1</v>
      </c>
      <c r="B40" s="117" t="str">
        <f>'[2]MUŽI M40'!B6</f>
        <v>DVOŘÁK</v>
      </c>
      <c r="C40" s="140" t="str">
        <f>'[2]MUŽI M40'!C6</f>
        <v>Vít</v>
      </c>
      <c r="D40" s="118">
        <f>'[2]MUŽI M40'!BF6</f>
        <v>1180</v>
      </c>
      <c r="E40" s="141" t="str">
        <f>'[2]MUŽI M40'!AE6&amp;+'[2]MUŽI M40'!AF6&amp;+'[2]MUŽI M40'!AG6</f>
        <v>1</v>
      </c>
      <c r="F40" s="139">
        <f>'[2]MUŽI M40'!AI6</f>
        <v>320</v>
      </c>
      <c r="G40" s="119">
        <v>10</v>
      </c>
      <c r="H40" s="117" t="str">
        <f>'[2]MUŽI M40'!B15</f>
        <v>HENDRYCH</v>
      </c>
      <c r="I40" s="140" t="str">
        <f>'[2]MUŽI M40'!C15</f>
        <v>Jakub</v>
      </c>
      <c r="J40" s="118">
        <f>'[2]MUŽI M40'!BF15</f>
        <v>410</v>
      </c>
      <c r="K40" s="141" t="str">
        <f>'[2]MUŽI M40'!AE15&amp;+'[2]MUŽI M40'!AF15&amp;+'[2]MUŽI M40'!AG15</f>
        <v>7-8</v>
      </c>
      <c r="L40" s="139">
        <f>'[2]MUŽI M40'!AI15</f>
        <v>130</v>
      </c>
      <c r="M40" s="111">
        <v>19</v>
      </c>
      <c r="N40" s="117" t="str">
        <f>'[2]MUŽI M40'!B24</f>
        <v>BATOG</v>
      </c>
      <c r="O40" s="140" t="str">
        <f>'[2]MUŽI M40'!C24</f>
        <v>Tomasz</v>
      </c>
      <c r="P40" s="118">
        <f>'[2]MUŽI M40'!BF24</f>
        <v>130</v>
      </c>
      <c r="Q40" s="141">
        <f>'[2]MUŽI M40'!AE24&amp;+'[2]MUŽI M40'!AF24&amp;+'[2]MUŽI M40'!AG24</f>
      </c>
      <c r="R40" s="139">
        <f>'[2]MUŽI M40'!AI24</f>
        <v>0</v>
      </c>
      <c r="S40" s="129"/>
    </row>
    <row r="41" spans="1:18" ht="19.5" customHeight="1">
      <c r="A41" s="115">
        <v>2</v>
      </c>
      <c r="B41" s="117" t="str">
        <f>'[2]MUŽI M40'!B7</f>
        <v>JUHÁSZ</v>
      </c>
      <c r="C41" s="140" t="str">
        <f>'[2]MUŽI M40'!C7</f>
        <v>Martin</v>
      </c>
      <c r="D41" s="118">
        <f>'[2]MUŽI M40'!BF7</f>
        <v>950</v>
      </c>
      <c r="E41" s="141" t="str">
        <f>'[2]MUŽI M40'!AE7&amp;+'[2]MUŽI M40'!AF7&amp;+'[2]MUŽI M40'!AG7</f>
        <v>3-4</v>
      </c>
      <c r="F41" s="139">
        <f>'[2]MUŽI M40'!AI7</f>
        <v>230</v>
      </c>
      <c r="G41" s="122">
        <v>11</v>
      </c>
      <c r="H41" s="117" t="str">
        <f>'[2]MUŽI M40'!B16</f>
        <v>MARTYNEK</v>
      </c>
      <c r="I41" s="140" t="str">
        <f>'[2]MUŽI M40'!C16</f>
        <v>Krzystof</v>
      </c>
      <c r="J41" s="118">
        <f>'[2]MUŽI M40'!BF16</f>
        <v>330</v>
      </c>
      <c r="K41" s="141">
        <f>'[2]MUŽI M40'!AE16&amp;+'[2]MUŽI M40'!AF16&amp;+'[2]MUŽI M40'!AG16</f>
      </c>
      <c r="L41" s="139">
        <f>'[2]MUŽI M40'!AI16</f>
        <v>0</v>
      </c>
      <c r="M41" s="141">
        <v>20</v>
      </c>
      <c r="N41" s="117" t="str">
        <f>'[2]MUŽI M40'!B25</f>
        <v>KLOUČEK</v>
      </c>
      <c r="O41" s="140">
        <f>'[2]MUŽI M40'!C25</f>
        <v>0</v>
      </c>
      <c r="P41" s="118">
        <f>'[2]MUŽI M40'!BF25</f>
        <v>130</v>
      </c>
      <c r="Q41" s="141">
        <f>'[2]MUŽI M40'!AE25&amp;+'[2]MUŽI M40'!AF25&amp;+'[2]MUŽI M40'!AG25</f>
      </c>
      <c r="R41" s="139">
        <f>'[2]MUŽI M40'!AI25</f>
        <v>0</v>
      </c>
    </row>
    <row r="42" spans="1:18" ht="19.5" customHeight="1">
      <c r="A42" s="115">
        <v>3</v>
      </c>
      <c r="B42" s="117" t="str">
        <f>'[2]MUŽI M40'!B8</f>
        <v>MACELA</v>
      </c>
      <c r="C42" s="140" t="str">
        <f>'[2]MUŽI M40'!C8</f>
        <v>Petr</v>
      </c>
      <c r="D42" s="118">
        <f>'[2]MUŽI M40'!BF8</f>
        <v>930</v>
      </c>
      <c r="E42" s="141">
        <f>'[2]MUŽI M40'!AE8&amp;+'[2]MUŽI M40'!AF8&amp;+'[2]MUŽI M40'!AG8</f>
      </c>
      <c r="F42" s="139">
        <f>'[2]MUŽI M40'!AI8</f>
        <v>0</v>
      </c>
      <c r="G42" s="111">
        <v>12</v>
      </c>
      <c r="H42" s="117" t="str">
        <f>'[2]MUŽI M40'!B17</f>
        <v>KUBA</v>
      </c>
      <c r="I42" s="140" t="str">
        <f>'[2]MUŽI M40'!C17</f>
        <v>Miloslav</v>
      </c>
      <c r="J42" s="118">
        <f>'[2]MUŽI M40'!BF17</f>
        <v>290</v>
      </c>
      <c r="K42" s="141">
        <f>'[2]MUŽI M40'!AE17&amp;+'[2]MUŽI M40'!AF17&amp;+'[2]MUŽI M40'!AG17</f>
      </c>
      <c r="L42" s="139">
        <f>'[2]MUŽI M40'!AI17</f>
        <v>0</v>
      </c>
      <c r="M42" s="111">
        <v>21</v>
      </c>
      <c r="N42" s="117" t="str">
        <f>'[2]MUŽI M40'!B26</f>
        <v>MAROŠ</v>
      </c>
      <c r="O42" s="140" t="str">
        <f>'[2]MUŽI M40'!C26</f>
        <v>Marian</v>
      </c>
      <c r="P42" s="118">
        <f>'[2]MUŽI M40'!BF26</f>
        <v>120</v>
      </c>
      <c r="Q42" s="141">
        <f>'[2]MUŽI M40'!AE26&amp;+'[2]MUŽI M40'!AF26&amp;+'[2]MUŽI M40'!AG26</f>
      </c>
      <c r="R42" s="139">
        <f>'[2]MUŽI M40'!AI26</f>
        <v>0</v>
      </c>
    </row>
    <row r="43" spans="1:18" ht="19.5" customHeight="1" thickBot="1">
      <c r="A43" s="218">
        <v>4</v>
      </c>
      <c r="B43" s="117" t="str">
        <f>'[2]MUŽI M40'!B9</f>
        <v>DANAJ</v>
      </c>
      <c r="C43" s="140" t="str">
        <f>'[2]MUŽI M40'!C9</f>
        <v>Tomáš</v>
      </c>
      <c r="D43" s="118">
        <f>'[2]MUŽI M40'!BF9</f>
        <v>920</v>
      </c>
      <c r="E43" s="141">
        <f>'[2]MUŽI M40'!AE9&amp;+'[2]MUŽI M40'!AF9&amp;+'[2]MUŽI M40'!AG9</f>
      </c>
      <c r="F43" s="139">
        <f>'[2]MUŽI M40'!AI9</f>
        <v>0</v>
      </c>
      <c r="G43" s="114">
        <v>13</v>
      </c>
      <c r="H43" s="117" t="str">
        <f>'[2]MUŽI M40'!B18</f>
        <v>NÉMA</v>
      </c>
      <c r="I43" s="140" t="str">
        <f>'[2]MUŽI M40'!C18</f>
        <v>Robert</v>
      </c>
      <c r="J43" s="118">
        <f>'[2]MUŽI M40'!BF18</f>
        <v>270</v>
      </c>
      <c r="K43" s="141">
        <f>'[2]MUŽI M40'!AE18&amp;+'[2]MUŽI M40'!AF18&amp;+'[2]MUŽI M40'!AG18</f>
      </c>
      <c r="L43" s="139">
        <f>'[2]MUŽI M40'!AI18</f>
        <v>0</v>
      </c>
      <c r="M43" s="111">
        <v>22</v>
      </c>
      <c r="N43" s="117" t="str">
        <f>'[2]MUŽI M40'!B27</f>
        <v>MARHOLD</v>
      </c>
      <c r="O43" s="140" t="str">
        <f>'[2]MUŽI M40'!C27</f>
        <v>Petr</v>
      </c>
      <c r="P43" s="118">
        <f>'[2]MUŽI M40'!BF27</f>
        <v>90</v>
      </c>
      <c r="Q43" s="141">
        <f>'[2]MUŽI M40'!AE27&amp;+'[2]MUŽI M40'!AF27&amp;+'[2]MUŽI M40'!AG27</f>
      </c>
      <c r="R43" s="139">
        <f>'[2]MUŽI M40'!AI27</f>
        <v>0</v>
      </c>
    </row>
    <row r="44" spans="1:18" ht="19.5" customHeight="1">
      <c r="A44" s="119">
        <v>5</v>
      </c>
      <c r="B44" s="117" t="str">
        <f>'[2]MUŽI M40'!B10</f>
        <v>ČERNÝ</v>
      </c>
      <c r="C44" s="140" t="str">
        <f>'[2]MUŽI M40'!C10</f>
        <v>Jaroslav</v>
      </c>
      <c r="D44" s="118">
        <f>'[2]MUŽI M40'!BF10</f>
        <v>890</v>
      </c>
      <c r="E44" s="141" t="str">
        <f>'[2]MUŽI M40'!AE10&amp;+'[2]MUŽI M40'!AF10&amp;+'[2]MUŽI M40'!AG10</f>
        <v>3-4</v>
      </c>
      <c r="F44" s="139">
        <f>'[2]MUŽI M40'!AI10</f>
        <v>230</v>
      </c>
      <c r="G44" s="35">
        <v>14</v>
      </c>
      <c r="H44" s="117" t="str">
        <f>'[2]MUŽI M40'!B19</f>
        <v>KYSELÝ</v>
      </c>
      <c r="I44" s="140" t="str">
        <f>'[2]MUŽI M40'!C19</f>
        <v>Radim</v>
      </c>
      <c r="J44" s="118">
        <f>'[2]MUŽI M40'!BF19</f>
        <v>210</v>
      </c>
      <c r="K44" s="141">
        <f>'[2]MUŽI M40'!AE19&amp;+'[2]MUŽI M40'!AF19&amp;+'[2]MUŽI M40'!AG19</f>
      </c>
      <c r="L44" s="139">
        <f>'[2]MUŽI M40'!AI19</f>
        <v>0</v>
      </c>
      <c r="M44" s="111">
        <v>23</v>
      </c>
      <c r="N44" s="117" t="str">
        <f>'[2]MUŽI M40'!B28</f>
        <v>PASZKIEWITZ</v>
      </c>
      <c r="O44" s="140" t="str">
        <f>'[2]MUŽI M40'!C28</f>
        <v>Wieslav</v>
      </c>
      <c r="P44" s="118">
        <f>'[2]MUŽI M40'!BF28</f>
        <v>90</v>
      </c>
      <c r="Q44" s="141">
        <f>'[2]MUŽI M40'!AE28&amp;+'[2]MUŽI M40'!AF28&amp;+'[2]MUŽI M40'!AG28</f>
      </c>
      <c r="R44" s="139">
        <f>'[2]MUŽI M40'!AI28</f>
        <v>0</v>
      </c>
    </row>
    <row r="45" spans="1:18" ht="19.5" customHeight="1">
      <c r="A45" s="115">
        <v>6</v>
      </c>
      <c r="B45" s="117" t="str">
        <f>'[2]MUŽI M40'!B11</f>
        <v>HAUSCHWITZ</v>
      </c>
      <c r="C45" s="140" t="str">
        <f>'[2]MUŽI M40'!C11</f>
        <v>Pavel</v>
      </c>
      <c r="D45" s="118">
        <f>'[2]MUŽI M40'!BF11</f>
        <v>860</v>
      </c>
      <c r="E45" s="141" t="str">
        <f>'[2]MUŽI M40'!AE11&amp;+'[2]MUŽI M40'!AF11&amp;+'[2]MUŽI M40'!AG11</f>
        <v>2</v>
      </c>
      <c r="F45" s="139">
        <f>'[2]MUŽI M40'!AI11</f>
        <v>290</v>
      </c>
      <c r="G45" s="35">
        <v>15</v>
      </c>
      <c r="H45" s="117" t="str">
        <f>'[2]MUŽI M40'!B20</f>
        <v>OLECHNIK</v>
      </c>
      <c r="I45" s="140" t="str">
        <f>'[2]MUŽI M40'!C20</f>
        <v>Darek</v>
      </c>
      <c r="J45" s="118">
        <f>'[2]MUŽI M40'!BF20</f>
        <v>210</v>
      </c>
      <c r="K45" s="141">
        <f>'[2]MUŽI M40'!AE20&amp;+'[2]MUŽI M40'!AF20&amp;+'[2]MUŽI M40'!AG20</f>
      </c>
      <c r="L45" s="139">
        <f>'[2]MUŽI M40'!AI20</f>
        <v>0</v>
      </c>
      <c r="M45" s="111">
        <v>24</v>
      </c>
      <c r="N45" s="117" t="str">
        <f>'[2]MUŽI M40'!B29</f>
        <v>LAVICKÝ</v>
      </c>
      <c r="O45" s="140" t="str">
        <f>'[2]MUŽI M40'!C29</f>
        <v>Pavel</v>
      </c>
      <c r="P45" s="118">
        <f>'[2]MUŽI M40'!BF29</f>
        <v>90</v>
      </c>
      <c r="Q45" s="141">
        <f>'[2]MUŽI M40'!AE29&amp;+'[2]MUŽI M40'!AF29&amp;+'[2]MUŽI M40'!AG29</f>
      </c>
      <c r="R45" s="139">
        <f>'[2]MUŽI M40'!AI29</f>
        <v>0</v>
      </c>
    </row>
    <row r="46" spans="1:18" ht="19.5" customHeight="1">
      <c r="A46" s="119">
        <v>7</v>
      </c>
      <c r="B46" s="117" t="str">
        <f>'[2]MUŽI M40'!B12</f>
        <v>KUBA</v>
      </c>
      <c r="C46" s="140" t="str">
        <f>'[2]MUŽI M40'!C12</f>
        <v>Josef</v>
      </c>
      <c r="D46" s="118">
        <f>'[2]MUŽI M40'!BF12</f>
        <v>560</v>
      </c>
      <c r="E46" s="141">
        <f>'[2]MUŽI M40'!AE12&amp;+'[2]MUŽI M40'!AF12&amp;+'[2]MUŽI M40'!AG12</f>
      </c>
      <c r="F46" s="139">
        <f>'[2]MUŽI M40'!AI12</f>
        <v>0</v>
      </c>
      <c r="G46" s="18">
        <v>16</v>
      </c>
      <c r="H46" s="117" t="str">
        <f>'[2]MUŽI M40'!B21</f>
        <v>MELLO</v>
      </c>
      <c r="I46" s="140" t="str">
        <f>'[2]MUŽI M40'!C21</f>
        <v>Pavol</v>
      </c>
      <c r="J46" s="118">
        <f>'[2]MUŽI M40'!BF21</f>
        <v>190</v>
      </c>
      <c r="K46" s="141">
        <f>'[2]MUŽI M40'!AE21&amp;+'[2]MUŽI M40'!AF21&amp;+'[2]MUŽI M40'!AG21</f>
      </c>
      <c r="L46" s="139">
        <f>'[2]MUŽI M40'!AI21</f>
        <v>0</v>
      </c>
      <c r="M46" s="111">
        <v>25</v>
      </c>
      <c r="N46" s="117"/>
      <c r="O46" s="140"/>
      <c r="P46" s="118"/>
      <c r="Q46" s="141"/>
      <c r="R46" s="139"/>
    </row>
    <row r="47" spans="1:18" ht="19.5" customHeight="1">
      <c r="A47" s="115">
        <v>8</v>
      </c>
      <c r="B47" s="117" t="str">
        <f>'[2]MUŽI M40'!B13</f>
        <v>HRUBÝ</v>
      </c>
      <c r="C47" s="140" t="str">
        <f>'[2]MUŽI M40'!C13</f>
        <v>Radek</v>
      </c>
      <c r="D47" s="118">
        <f>'[2]MUŽI M40'!BF13</f>
        <v>540</v>
      </c>
      <c r="E47" s="141" t="str">
        <f>'[2]MUŽI M40'!AE13&amp;+'[2]MUŽI M40'!AF13&amp;+'[2]MUŽI M40'!AG13</f>
        <v>5</v>
      </c>
      <c r="F47" s="139">
        <f>'[2]MUŽI M40'!AI13</f>
        <v>200</v>
      </c>
      <c r="G47" s="35">
        <v>17</v>
      </c>
      <c r="H47" s="117" t="str">
        <f>'[2]MUŽI M40'!B22</f>
        <v>ZÁVODNÍ</v>
      </c>
      <c r="I47" s="140" t="str">
        <f>'[2]MUŽI M40'!C22</f>
        <v>Zbyněk</v>
      </c>
      <c r="J47" s="118">
        <f>'[2]MUŽI M40'!BF22</f>
        <v>170</v>
      </c>
      <c r="K47" s="141" t="str">
        <f>'[2]MUŽI M40'!AE22&amp;+'[2]MUŽI M40'!AF22&amp;+'[2]MUŽI M40'!AG22</f>
        <v>6</v>
      </c>
      <c r="L47" s="139">
        <f>'[2]MUŽI M40'!AI22</f>
        <v>170</v>
      </c>
      <c r="M47" s="111">
        <v>26</v>
      </c>
      <c r="N47" s="117"/>
      <c r="O47" s="140"/>
      <c r="P47" s="118"/>
      <c r="Q47" s="141"/>
      <c r="R47" s="139"/>
    </row>
    <row r="48" spans="1:18" ht="19.5" customHeight="1" thickBot="1">
      <c r="A48" s="115">
        <v>9</v>
      </c>
      <c r="B48" s="117" t="str">
        <f>'[2]MUŽI M40'!B14</f>
        <v>LANG</v>
      </c>
      <c r="C48" s="140" t="str">
        <f>'[2]MUŽI M40'!C14</f>
        <v>Rudolf</v>
      </c>
      <c r="D48" s="118">
        <f>'[2]MUŽI M40'!BF14</f>
        <v>540</v>
      </c>
      <c r="E48" s="141" t="str">
        <f>'[2]MUŽI M40'!AE14&amp;+'[2]MUŽI M40'!AF14&amp;+'[2]MUŽI M40'!AG14</f>
        <v>7-8</v>
      </c>
      <c r="F48" s="139">
        <f>'[2]MUŽI M40'!AI14</f>
        <v>130</v>
      </c>
      <c r="G48" s="35">
        <v>18</v>
      </c>
      <c r="H48" s="117" t="str">
        <f>'[2]MUŽI M40'!B23</f>
        <v>STACH</v>
      </c>
      <c r="I48" s="140" t="str">
        <f>'[2]MUŽI M40'!C23</f>
        <v>Jiří</v>
      </c>
      <c r="J48" s="118">
        <f>'[2]MUŽI M40'!BF23</f>
        <v>160</v>
      </c>
      <c r="K48" s="141">
        <f>'[2]MUŽI M40'!AE23&amp;+'[2]MUŽI M40'!AF23&amp;+'[2]MUŽI M40'!AG23</f>
      </c>
      <c r="L48" s="139">
        <f>'[2]MUŽI M40'!AI23</f>
        <v>0</v>
      </c>
      <c r="M48" s="111">
        <v>27</v>
      </c>
      <c r="N48" s="117"/>
      <c r="O48" s="140"/>
      <c r="P48" s="118"/>
      <c r="Q48" s="141"/>
      <c r="R48" s="139"/>
    </row>
    <row r="49" spans="1:18" ht="19.5" customHeight="1" hidden="1">
      <c r="A49" s="115">
        <v>10</v>
      </c>
      <c r="B49" s="117">
        <f>'[2]Údaje'!B15</f>
        <v>0</v>
      </c>
      <c r="C49" s="136">
        <f>'[2]Údaje'!C15</f>
        <v>0</v>
      </c>
      <c r="D49" s="118">
        <f>'[2]Údaje'!BC15</f>
        <v>0</v>
      </c>
      <c r="E49" s="141">
        <f>'[2]Údaje'!M15&amp;+'[2]Údaje'!N15&amp;+'[2]Údaje'!O15</f>
      </c>
      <c r="F49" s="139">
        <f>'[2]Údaje'!Q15</f>
        <v>0</v>
      </c>
      <c r="G49" s="35">
        <v>30</v>
      </c>
      <c r="H49" s="117"/>
      <c r="I49" s="140"/>
      <c r="J49" s="118"/>
      <c r="K49" s="141"/>
      <c r="L49" s="139"/>
      <c r="M49" s="111">
        <v>50</v>
      </c>
      <c r="N49" s="117"/>
      <c r="O49" s="140"/>
      <c r="P49" s="212"/>
      <c r="Q49" s="141"/>
      <c r="R49" s="143"/>
    </row>
    <row r="50" spans="1:18" ht="19.5" customHeight="1" hidden="1">
      <c r="A50" s="120">
        <v>11</v>
      </c>
      <c r="B50" s="117">
        <f>'[2]Údaje'!B16</f>
        <v>0</v>
      </c>
      <c r="C50" s="136">
        <f>'[2]Údaje'!C16</f>
        <v>0</v>
      </c>
      <c r="D50" s="118">
        <f>'[2]Údaje'!BC16</f>
        <v>0</v>
      </c>
      <c r="E50" s="141">
        <f>'[2]Údaje'!M16&amp;+'[2]Údaje'!N16&amp;+'[2]Údaje'!O16</f>
      </c>
      <c r="F50" s="139">
        <f>'[2]Údaje'!Q16</f>
        <v>0</v>
      </c>
      <c r="G50" s="35">
        <v>31</v>
      </c>
      <c r="H50" s="117"/>
      <c r="I50" s="140"/>
      <c r="J50" s="118"/>
      <c r="K50" s="141"/>
      <c r="L50" s="139"/>
      <c r="M50" s="111">
        <v>51</v>
      </c>
      <c r="N50" s="117"/>
      <c r="O50" s="140"/>
      <c r="P50" s="212"/>
      <c r="Q50" s="141"/>
      <c r="R50" s="143"/>
    </row>
    <row r="51" spans="1:18" ht="18.75" hidden="1">
      <c r="A51" s="115">
        <v>12</v>
      </c>
      <c r="B51" s="117" t="str">
        <f>'[2]Údaje'!B17</f>
        <v>Kategorie</v>
      </c>
      <c r="C51" s="136" t="str">
        <f>'[2]Údaje'!C17</f>
        <v>Ročníky</v>
      </c>
      <c r="D51" s="118">
        <f>'[2]Údaje'!BC17</f>
        <v>0</v>
      </c>
      <c r="E51" s="141">
        <f>'[2]Údaje'!M17&amp;+'[2]Údaje'!N17&amp;+'[2]Údaje'!O17</f>
      </c>
      <c r="F51" s="139">
        <f>'[2]Údaje'!Q17</f>
        <v>0</v>
      </c>
      <c r="G51" s="35">
        <v>32</v>
      </c>
      <c r="H51" s="117"/>
      <c r="I51" s="140"/>
      <c r="J51" s="118"/>
      <c r="K51" s="141"/>
      <c r="L51" s="139"/>
      <c r="M51" s="111">
        <v>52</v>
      </c>
      <c r="N51" s="117"/>
      <c r="O51" s="140"/>
      <c r="P51" s="212"/>
      <c r="Q51" s="141"/>
      <c r="R51" s="143"/>
    </row>
    <row r="52" spans="1:18" ht="18.75" hidden="1">
      <c r="A52" s="115">
        <v>13</v>
      </c>
      <c r="B52" s="117" t="str">
        <f>'[2]Údaje'!B18</f>
        <v>M40</v>
      </c>
      <c r="C52" s="136" t="str">
        <f>'[2]Údaje'!C18</f>
        <v>1972-1981</v>
      </c>
      <c r="D52" s="118">
        <f>'[2]Údaje'!BC18</f>
        <v>0</v>
      </c>
      <c r="E52" s="141">
        <f>'[2]Údaje'!M18&amp;+'[2]Údaje'!N18&amp;+'[2]Údaje'!O18</f>
      </c>
      <c r="F52" s="139">
        <f>'[2]Údaje'!Q18</f>
        <v>0</v>
      </c>
      <c r="G52" s="35">
        <v>33</v>
      </c>
      <c r="H52" s="117"/>
      <c r="I52" s="140"/>
      <c r="J52" s="118"/>
      <c r="K52" s="141"/>
      <c r="L52" s="139"/>
      <c r="M52" s="111">
        <v>53</v>
      </c>
      <c r="N52" s="117"/>
      <c r="O52" s="140"/>
      <c r="P52" s="212"/>
      <c r="Q52" s="141"/>
      <c r="R52" s="143"/>
    </row>
    <row r="53" spans="1:18" ht="18" customHeight="1" hidden="1">
      <c r="A53" s="115">
        <v>14</v>
      </c>
      <c r="B53" s="117" t="str">
        <f>'[2]Údaje'!B19</f>
        <v>M50</v>
      </c>
      <c r="C53" s="136" t="str">
        <f>'[2]Údaje'!C19</f>
        <v>1962-1971</v>
      </c>
      <c r="D53" s="118">
        <f>'[2]Údaje'!BC19</f>
        <v>0</v>
      </c>
      <c r="E53" s="141">
        <f>'[2]Údaje'!M19&amp;+'[2]Údaje'!N19&amp;+'[2]Údaje'!O19</f>
      </c>
      <c r="F53" s="139">
        <f>'[2]Údaje'!Q19</f>
        <v>0</v>
      </c>
      <c r="G53" s="35">
        <v>34</v>
      </c>
      <c r="H53" s="117"/>
      <c r="I53" s="140"/>
      <c r="J53" s="118"/>
      <c r="K53" s="141"/>
      <c r="L53" s="139"/>
      <c r="M53" s="111">
        <v>54</v>
      </c>
      <c r="N53" s="117"/>
      <c r="O53" s="140"/>
      <c r="P53" s="212"/>
      <c r="Q53" s="141"/>
      <c r="R53" s="143"/>
    </row>
    <row r="54" spans="1:18" ht="18" customHeight="1" hidden="1">
      <c r="A54" s="98">
        <v>15</v>
      </c>
      <c r="B54" s="117">
        <f>'[2]Údaje'!B20</f>
        <v>0</v>
      </c>
      <c r="C54" s="136">
        <f>'[2]Údaje'!C20</f>
        <v>0</v>
      </c>
      <c r="D54" s="118">
        <f>'[2]Údaje'!BC20</f>
        <v>0</v>
      </c>
      <c r="E54" s="141">
        <f>'[2]Údaje'!M20&amp;+'[2]Údaje'!N20&amp;+'[2]Údaje'!O20</f>
      </c>
      <c r="F54" s="139">
        <f>'[2]Údaje'!Q20</f>
        <v>0</v>
      </c>
      <c r="G54" s="35">
        <v>35</v>
      </c>
      <c r="H54" s="117"/>
      <c r="I54" s="140"/>
      <c r="J54" s="118"/>
      <c r="K54" s="141"/>
      <c r="L54" s="139"/>
      <c r="M54" s="111">
        <v>55</v>
      </c>
      <c r="N54" s="117"/>
      <c r="O54" s="140"/>
      <c r="P54" s="212"/>
      <c r="Q54" s="141"/>
      <c r="R54" s="143"/>
    </row>
    <row r="55" spans="1:18" ht="18" customHeight="1" hidden="1">
      <c r="A55" s="99">
        <v>16</v>
      </c>
      <c r="B55" s="117" t="str">
        <f>'[2]Údaje'!B21</f>
        <v>M60</v>
      </c>
      <c r="C55" s="136" t="str">
        <f>'[2]Údaje'!C21</f>
        <v>1957-1961</v>
      </c>
      <c r="D55" s="118">
        <f>'[2]Údaje'!BC21</f>
        <v>0</v>
      </c>
      <c r="E55" s="141">
        <f>'[2]Údaje'!M21&amp;+'[2]Údaje'!N21&amp;+'[2]Údaje'!O21</f>
      </c>
      <c r="F55" s="139">
        <f>'[2]Údaje'!Q21</f>
        <v>0</v>
      </c>
      <c r="G55" s="35">
        <v>36</v>
      </c>
      <c r="H55" s="117"/>
      <c r="I55" s="140"/>
      <c r="J55" s="118"/>
      <c r="K55" s="141"/>
      <c r="L55" s="139"/>
      <c r="M55" s="111">
        <v>56</v>
      </c>
      <c r="N55" s="117"/>
      <c r="O55" s="140"/>
      <c r="P55" s="212"/>
      <c r="Q55" s="141"/>
      <c r="R55" s="143"/>
    </row>
    <row r="56" spans="1:18" ht="18" customHeight="1" hidden="1">
      <c r="A56" s="99">
        <v>17</v>
      </c>
      <c r="B56" s="117" t="str">
        <f>'[2]Údaje'!B22</f>
        <v>M65</v>
      </c>
      <c r="C56" s="136" t="str">
        <f>'[2]Údaje'!C22</f>
        <v>1952-1956</v>
      </c>
      <c r="D56" s="118">
        <f>'[2]Údaje'!BC22</f>
        <v>0</v>
      </c>
      <c r="E56" s="141">
        <f>'[2]Údaje'!M22&amp;+'[2]Údaje'!N22&amp;+'[2]Údaje'!O22</f>
      </c>
      <c r="F56" s="139">
        <f>'[2]Údaje'!Q22</f>
        <v>0</v>
      </c>
      <c r="G56" s="35">
        <v>37</v>
      </c>
      <c r="H56" s="117"/>
      <c r="I56" s="140"/>
      <c r="J56" s="118"/>
      <c r="K56" s="141"/>
      <c r="L56" s="139"/>
      <c r="M56" s="111">
        <v>57</v>
      </c>
      <c r="N56" s="117"/>
      <c r="O56" s="140"/>
      <c r="P56" s="212"/>
      <c r="Q56" s="141"/>
      <c r="R56" s="143"/>
    </row>
    <row r="57" spans="1:18" ht="18" customHeight="1" hidden="1">
      <c r="A57" s="99">
        <v>18</v>
      </c>
      <c r="B57" s="117" t="str">
        <f>'[2]Údaje'!B23</f>
        <v>M70</v>
      </c>
      <c r="C57" s="136" t="str">
        <f>'[2]Údaje'!C23</f>
        <v>1947-1951</v>
      </c>
      <c r="D57" s="118">
        <f>'[2]Údaje'!BC23</f>
        <v>0</v>
      </c>
      <c r="E57" s="141">
        <f>'[2]Údaje'!M23&amp;+'[2]Údaje'!N23&amp;+'[2]Údaje'!O23</f>
      </c>
      <c r="F57" s="139">
        <f>'[2]Údaje'!Q23</f>
        <v>0</v>
      </c>
      <c r="G57" s="35">
        <v>38</v>
      </c>
      <c r="H57" s="117"/>
      <c r="I57" s="140"/>
      <c r="J57" s="118"/>
      <c r="K57" s="141"/>
      <c r="L57" s="139"/>
      <c r="M57" s="111">
        <v>58</v>
      </c>
      <c r="N57" s="117"/>
      <c r="O57" s="140"/>
      <c r="P57" s="212"/>
      <c r="Q57" s="141"/>
      <c r="R57" s="143"/>
    </row>
    <row r="58" spans="1:18" ht="18" customHeight="1" hidden="1">
      <c r="A58" s="99">
        <v>19</v>
      </c>
      <c r="B58" s="117" t="str">
        <f>'[2]Údaje'!B24</f>
        <v>M75</v>
      </c>
      <c r="C58" s="136" t="str">
        <f>'[2]Údaje'!C24</f>
        <v>1942-1946</v>
      </c>
      <c r="D58" s="118">
        <f>'[2]Údaje'!BC24</f>
        <v>0</v>
      </c>
      <c r="E58" s="141">
        <f>'[2]Údaje'!M24&amp;+'[2]Údaje'!N24&amp;+'[2]Údaje'!O24</f>
      </c>
      <c r="F58" s="139">
        <f>'[2]Údaje'!Q24</f>
        <v>0</v>
      </c>
      <c r="G58" s="35">
        <v>39</v>
      </c>
      <c r="H58" s="117"/>
      <c r="I58" s="140"/>
      <c r="J58" s="118"/>
      <c r="K58" s="141"/>
      <c r="L58" s="139"/>
      <c r="M58" s="111">
        <v>29</v>
      </c>
      <c r="N58" s="117"/>
      <c r="O58" s="140"/>
      <c r="P58" s="212"/>
      <c r="Q58" s="141"/>
      <c r="R58" s="143"/>
    </row>
    <row r="59" spans="1:18" ht="18" customHeight="1" hidden="1">
      <c r="A59" s="98">
        <v>20</v>
      </c>
      <c r="B59" s="117" t="str">
        <f>'[2]Údaje'!B25</f>
        <v>M80</v>
      </c>
      <c r="C59" s="136" t="str">
        <f>'[2]Údaje'!C25</f>
        <v>1941-1937</v>
      </c>
      <c r="D59" s="118">
        <f>'[2]Údaje'!BC25</f>
        <v>0</v>
      </c>
      <c r="E59" s="141">
        <f>'[2]Údaje'!M25&amp;+'[2]Údaje'!N25&amp;+'[2]Údaje'!O25</f>
      </c>
      <c r="F59" s="139">
        <f>'[2]Údaje'!Q25</f>
        <v>0</v>
      </c>
      <c r="G59" s="18">
        <v>40</v>
      </c>
      <c r="H59" s="117"/>
      <c r="I59" s="140"/>
      <c r="J59" s="118"/>
      <c r="K59" s="141"/>
      <c r="L59" s="139"/>
      <c r="M59" s="35">
        <v>60</v>
      </c>
      <c r="N59" s="117"/>
      <c r="O59" s="140"/>
      <c r="P59" s="212"/>
      <c r="Q59" s="141"/>
      <c r="R59" s="143"/>
    </row>
    <row r="60" spans="1:18" ht="18.75" hidden="1">
      <c r="A60" s="2"/>
      <c r="B60" s="117" t="str">
        <f>'[2]Údaje'!B26</f>
        <v>M85</v>
      </c>
      <c r="C60" s="136" t="str">
        <f>'[2]Údaje'!C26</f>
        <v>1936 a starší</v>
      </c>
      <c r="D60" s="118">
        <f>'[2]Údaje'!BC26</f>
        <v>0</v>
      </c>
      <c r="E60" s="141">
        <f>'[2]Údaje'!M26&amp;+'[2]Údaje'!N26&amp;+'[2]Údaje'!O26</f>
      </c>
      <c r="F60" s="139">
        <f>'[2]Údaje'!Q26</f>
        <v>0</v>
      </c>
      <c r="G60" s="18">
        <v>41</v>
      </c>
      <c r="H60" s="117"/>
      <c r="I60" s="140"/>
      <c r="J60" s="118"/>
      <c r="K60" s="141"/>
      <c r="L60" s="139"/>
      <c r="M60" s="35"/>
      <c r="N60" s="26"/>
      <c r="O60" s="26"/>
      <c r="P60" s="228"/>
      <c r="Q60" s="228"/>
      <c r="R60" s="27"/>
    </row>
    <row r="61" spans="1:18" ht="18" customHeight="1" hidden="1">
      <c r="A61" s="2"/>
      <c r="B61" s="117">
        <f>'[2]Údaje'!B27</f>
        <v>0</v>
      </c>
      <c r="C61" s="136">
        <f>'[2]Údaje'!C27</f>
        <v>0</v>
      </c>
      <c r="D61" s="118">
        <f>'[2]Údaje'!BC27</f>
        <v>0</v>
      </c>
      <c r="E61" s="141">
        <f>'[2]Údaje'!M27&amp;+'[2]Údaje'!N27&amp;+'[2]Údaje'!O27</f>
      </c>
      <c r="F61" s="139">
        <f>'[2]Údaje'!Q27</f>
        <v>0</v>
      </c>
      <c r="G61" s="35"/>
      <c r="H61" s="117"/>
      <c r="I61" s="140"/>
      <c r="J61" s="118"/>
      <c r="K61" s="141"/>
      <c r="L61" s="139"/>
      <c r="M61" s="35"/>
      <c r="N61" s="26"/>
      <c r="O61" s="26"/>
      <c r="P61" s="228"/>
      <c r="Q61" s="228"/>
      <c r="R61" s="27"/>
    </row>
    <row r="62" spans="1:18" ht="18" customHeight="1" hidden="1">
      <c r="A62" s="2"/>
      <c r="B62" s="117">
        <f>'[2]Údaje'!B28</f>
        <v>0</v>
      </c>
      <c r="C62" s="136">
        <f>'[2]Údaje'!C28</f>
        <v>0</v>
      </c>
      <c r="D62" s="118">
        <f>'[2]Údaje'!BC28</f>
        <v>0</v>
      </c>
      <c r="E62" s="141">
        <f>'[2]Údaje'!M28&amp;+'[2]Údaje'!N28&amp;+'[2]Údaje'!O28</f>
      </c>
      <c r="F62" s="139">
        <f>'[2]Údaje'!Q28</f>
        <v>0</v>
      </c>
      <c r="G62" s="35"/>
      <c r="H62" s="117"/>
      <c r="I62" s="140"/>
      <c r="J62" s="118"/>
      <c r="K62" s="141"/>
      <c r="L62" s="139"/>
      <c r="M62" s="35"/>
      <c r="N62" s="26"/>
      <c r="O62" s="26"/>
      <c r="P62" s="228"/>
      <c r="Q62" s="228"/>
      <c r="R62" s="27"/>
    </row>
    <row r="63" spans="1:18" ht="18" customHeight="1" hidden="1">
      <c r="A63" s="2"/>
      <c r="B63" s="117">
        <f>'[2]Údaje'!B29</f>
        <v>0</v>
      </c>
      <c r="C63" s="136">
        <f>'[2]Údaje'!C29</f>
        <v>0</v>
      </c>
      <c r="D63" s="118">
        <f>'[2]Údaje'!BC29</f>
        <v>0</v>
      </c>
      <c r="E63" s="141">
        <f>'[2]Údaje'!M29&amp;+'[2]Údaje'!N29&amp;+'[2]Údaje'!O29</f>
      </c>
      <c r="F63" s="139">
        <f>'[2]Údaje'!Q29</f>
        <v>0</v>
      </c>
      <c r="G63" s="35"/>
      <c r="H63" s="117"/>
      <c r="I63" s="140"/>
      <c r="J63" s="118"/>
      <c r="K63" s="141"/>
      <c r="L63" s="139"/>
      <c r="M63" s="35"/>
      <c r="N63" s="26"/>
      <c r="O63" s="26"/>
      <c r="P63" s="228"/>
      <c r="Q63" s="228"/>
      <c r="R63" s="27"/>
    </row>
    <row r="64" spans="1:18" ht="18" customHeight="1" hidden="1">
      <c r="A64" s="2"/>
      <c r="B64" s="117">
        <f>'[2]Údaje'!B30</f>
        <v>0</v>
      </c>
      <c r="C64" s="136">
        <f>'[2]Údaje'!C30</f>
        <v>0</v>
      </c>
      <c r="D64" s="118">
        <f>'[2]Údaje'!BC30</f>
        <v>0</v>
      </c>
      <c r="E64" s="141">
        <f>'[2]Údaje'!M30&amp;+'[2]Údaje'!N30&amp;+'[2]Údaje'!O30</f>
      </c>
      <c r="F64" s="139">
        <f>'[2]Údaje'!Q30</f>
        <v>0</v>
      </c>
      <c r="G64" s="35"/>
      <c r="H64" s="117"/>
      <c r="I64" s="140"/>
      <c r="J64" s="118"/>
      <c r="K64" s="141"/>
      <c r="L64" s="139"/>
      <c r="M64" s="35"/>
      <c r="N64" s="26"/>
      <c r="O64" s="26"/>
      <c r="P64" s="228"/>
      <c r="Q64" s="228"/>
      <c r="R64" s="27"/>
    </row>
    <row r="65" spans="1:18" ht="18" customHeight="1" hidden="1" thickBot="1">
      <c r="A65" s="210"/>
      <c r="B65" s="117">
        <f>'[2]Údaje'!B31</f>
        <v>0</v>
      </c>
      <c r="C65" s="136">
        <f>'[2]Údaje'!C31</f>
        <v>0</v>
      </c>
      <c r="D65" s="118">
        <f>'[2]Údaje'!BC31</f>
        <v>0</v>
      </c>
      <c r="E65" s="141">
        <f>'[2]Údaje'!M31&amp;+'[2]Údaje'!N31&amp;+'[2]Údaje'!O31</f>
      </c>
      <c r="F65" s="139">
        <f>'[2]Údaje'!Q31</f>
        <v>0</v>
      </c>
      <c r="G65" s="40"/>
      <c r="H65" s="117"/>
      <c r="I65" s="140"/>
      <c r="J65" s="118"/>
      <c r="K65" s="141"/>
      <c r="L65" s="139"/>
      <c r="M65" s="40"/>
      <c r="N65" s="49"/>
      <c r="O65" s="26"/>
      <c r="P65" s="229"/>
      <c r="Q65" s="229"/>
      <c r="R65" s="27"/>
    </row>
    <row r="66" spans="1:18" ht="18" customHeight="1" hidden="1" thickBot="1">
      <c r="A66" s="5">
        <v>7</v>
      </c>
      <c r="B66" s="117">
        <f>'[2]Údaje'!B32</f>
        <v>0</v>
      </c>
      <c r="C66" s="136">
        <f>'[2]Údaje'!C32</f>
        <v>0</v>
      </c>
      <c r="D66" s="118">
        <f>'[2]Údaje'!BC32</f>
        <v>0</v>
      </c>
      <c r="E66" s="141">
        <f>'[2]Údaje'!M32&amp;+'[2]Údaje'!N32&amp;+'[2]Údaje'!O32</f>
      </c>
      <c r="F66" s="139">
        <f>'[2]Údaje'!Q32</f>
        <v>0</v>
      </c>
      <c r="G66" s="192"/>
      <c r="H66" s="117"/>
      <c r="I66" s="140"/>
      <c r="J66" s="118"/>
      <c r="K66" s="141"/>
      <c r="L66" s="139"/>
      <c r="M66" s="192"/>
      <c r="N66" s="192"/>
      <c r="O66" s="192"/>
      <c r="P66" s="192"/>
      <c r="Q66" s="196"/>
      <c r="R66" s="193"/>
    </row>
    <row r="67" spans="1:18" ht="19.5" hidden="1" thickBot="1">
      <c r="A67" s="3"/>
      <c r="B67" s="198"/>
      <c r="C67" s="82"/>
      <c r="D67" s="101">
        <f>SUM(D40:D59)</f>
        <v>7370</v>
      </c>
      <c r="E67" s="67"/>
      <c r="F67" s="101">
        <f>SUM(F40:F59)</f>
        <v>1400</v>
      </c>
      <c r="G67" s="67"/>
      <c r="H67" s="117"/>
      <c r="I67" s="140"/>
      <c r="J67" s="101">
        <f>SUM(J40:J59)</f>
        <v>2240</v>
      </c>
      <c r="K67" s="141"/>
      <c r="L67" s="101">
        <f>SUM(L40:L59)</f>
        <v>300</v>
      </c>
      <c r="M67" s="67"/>
      <c r="N67" s="67"/>
      <c r="O67" s="90">
        <f>F67+L67+R67</f>
        <v>1700</v>
      </c>
      <c r="P67" s="101">
        <f>SUM(P40:P59)</f>
        <v>650</v>
      </c>
      <c r="Q67" s="67"/>
      <c r="R67" s="101">
        <f>SUM(R40:R59)</f>
        <v>0</v>
      </c>
    </row>
    <row r="68" spans="1:18" ht="15.75" customHeight="1" thickBot="1">
      <c r="A68" s="135" t="s">
        <v>2</v>
      </c>
      <c r="B68" s="129">
        <f>'[2]MUŽI M50'!$AE$156</f>
        <v>21</v>
      </c>
      <c r="C68" s="124"/>
      <c r="D68" s="8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37"/>
      <c r="R68" s="201"/>
    </row>
    <row r="69" spans="1:18" ht="19.5" customHeight="1">
      <c r="A69" s="183">
        <v>1</v>
      </c>
      <c r="B69" s="117" t="str">
        <f>'[2]MUŽI M50'!B6</f>
        <v>SAGÁČIK</v>
      </c>
      <c r="C69" s="136" t="str">
        <f>'[2]MUŽI M50'!C6</f>
        <v>Štefan</v>
      </c>
      <c r="D69" s="118">
        <f>'[2]MUŽI M50'!BF6</f>
        <v>1230</v>
      </c>
      <c r="E69" s="141" t="str">
        <f>'[2]MUŽI M50'!AE6&amp;+'[2]MUŽI M50'!AF6&amp;+'[2]MUŽI M50'!AG6</f>
        <v>1</v>
      </c>
      <c r="F69" s="139">
        <f>'[2]MUŽI M50'!AI6</f>
        <v>340</v>
      </c>
      <c r="G69" s="35">
        <v>15</v>
      </c>
      <c r="H69" s="117" t="str">
        <f>'[2]MUŽI M50'!B20</f>
        <v>SLOVÁČEK</v>
      </c>
      <c r="I69" s="136" t="str">
        <f>'[2]MUŽI M50'!C20</f>
        <v>Libor</v>
      </c>
      <c r="J69" s="118">
        <f>'[2]MUŽI M50'!BF20</f>
        <v>390</v>
      </c>
      <c r="K69" s="141">
        <f>'[2]MUŽI M50'!AE20&amp;+'[2]MUŽI M50'!AF20&amp;+'[2]MUŽI M50'!AG20</f>
      </c>
      <c r="L69" s="139">
        <f>'[2]MUŽI M50'!AI20</f>
        <v>0</v>
      </c>
      <c r="M69" s="111">
        <v>28</v>
      </c>
      <c r="N69" s="117" t="str">
        <f>'[2]MUŽI M50'!B34</f>
        <v>PILNER</v>
      </c>
      <c r="O69" s="136" t="str">
        <f>'[2]MUŽI M50'!C34</f>
        <v>Jaroslav</v>
      </c>
      <c r="P69" s="118">
        <f>'[2]MUŽI M50'!BF34</f>
        <v>100</v>
      </c>
      <c r="Q69" s="141">
        <f>'[2]MUŽI M50'!AE34&amp;+'[2]MUŽI M50'!AF34&amp;+'[2]MUŽI M50'!AG34</f>
      </c>
      <c r="R69" s="139">
        <f>'[2]MUŽI M50'!AI34</f>
        <v>0</v>
      </c>
    </row>
    <row r="70" spans="1:18" ht="19.5" customHeight="1">
      <c r="A70" s="184">
        <v>2</v>
      </c>
      <c r="B70" s="117" t="str">
        <f>'[2]MUŽI M50'!B7</f>
        <v>CVEČKO</v>
      </c>
      <c r="C70" s="136" t="str">
        <f>'[2]MUŽI M50'!C7</f>
        <v>Daniel</v>
      </c>
      <c r="D70" s="118">
        <f>'[2]MUŽI M50'!BF7</f>
        <v>1100</v>
      </c>
      <c r="E70" s="141" t="str">
        <f>'[2]MUŽI M50'!AE7&amp;+'[2]MUŽI M50'!AF7&amp;+'[2]MUŽI M50'!AG7</f>
        <v>3</v>
      </c>
      <c r="F70" s="139">
        <f>'[2]MUŽI M50'!AI7</f>
        <v>280</v>
      </c>
      <c r="G70" s="35">
        <v>16</v>
      </c>
      <c r="H70" s="117" t="str">
        <f>'[2]MUŽI M50'!B21</f>
        <v>KOCUREK</v>
      </c>
      <c r="I70" s="136" t="str">
        <f>'[2]MUŽI M50'!C21</f>
        <v>Bohuslav</v>
      </c>
      <c r="J70" s="118">
        <f>'[2]MUŽI M50'!BF21</f>
        <v>380</v>
      </c>
      <c r="K70" s="141" t="str">
        <f>'[2]MUŽI M50'!AE21&amp;+'[2]MUŽI M50'!AF21&amp;+'[2]MUŽI M50'!AG21</f>
        <v>17-19</v>
      </c>
      <c r="L70" s="139">
        <f>'[2]MUŽI M50'!AI21</f>
        <v>90</v>
      </c>
      <c r="M70" s="111">
        <v>30</v>
      </c>
      <c r="N70" s="117" t="str">
        <f>'[2]MUŽI M50'!B35</f>
        <v>LUKŠA</v>
      </c>
      <c r="O70" s="136" t="str">
        <f>'[2]MUŽI M50'!C35</f>
        <v>Zdeněk</v>
      </c>
      <c r="P70" s="118">
        <f>'[2]MUŽI M50'!BF35</f>
        <v>100</v>
      </c>
      <c r="Q70" s="141">
        <f>'[2]MUŽI M50'!AE35&amp;+'[2]MUŽI M50'!AF35&amp;+'[2]MUŽI M50'!AG35</f>
      </c>
      <c r="R70" s="139">
        <f>'[2]MUŽI M50'!AI35</f>
        <v>0</v>
      </c>
    </row>
    <row r="71" spans="1:18" ht="19.5" customHeight="1">
      <c r="A71" s="184">
        <v>3</v>
      </c>
      <c r="B71" s="117" t="str">
        <f>'[2]MUŽI M50'!B8</f>
        <v>MERGENTHAL</v>
      </c>
      <c r="C71" s="136" t="str">
        <f>'[2]MUŽI M50'!C8</f>
        <v>Otmar</v>
      </c>
      <c r="D71" s="118">
        <f>'[2]MUŽI M50'!BF8</f>
        <v>1080</v>
      </c>
      <c r="E71" s="141" t="str">
        <f>'[2]MUŽI M50'!AE8&amp;+'[2]MUŽI M50'!AF8&amp;+'[2]MUŽI M50'!AG8</f>
        <v>2</v>
      </c>
      <c r="F71" s="139">
        <f>'[2]MUŽI M50'!AI8</f>
        <v>310</v>
      </c>
      <c r="G71" s="136">
        <v>17</v>
      </c>
      <c r="H71" s="117" t="str">
        <f>'[2]MUŽI M50'!B22</f>
        <v>POŽÁRSKÝ</v>
      </c>
      <c r="I71" s="136" t="str">
        <f>'[2]MUŽI M50'!C22</f>
        <v>Jiří</v>
      </c>
      <c r="J71" s="118">
        <f>'[2]MUŽI M50'!BF22</f>
        <v>220</v>
      </c>
      <c r="K71" s="141">
        <f>'[2]MUŽI M50'!AE22&amp;+'[2]MUŽI M50'!AF22&amp;+'[2]MUŽI M50'!AG22</f>
      </c>
      <c r="L71" s="139">
        <f>'[2]MUŽI M50'!AI22</f>
        <v>0</v>
      </c>
      <c r="M71" s="111">
        <v>31</v>
      </c>
      <c r="N71" s="117" t="str">
        <f>'[2]MUŽI M50'!B36</f>
        <v>CZARNIECKI</v>
      </c>
      <c r="O71" s="136" t="str">
        <f>'[2]MUŽI M50'!C36</f>
        <v>Roman</v>
      </c>
      <c r="P71" s="118">
        <f>'[2]MUŽI M50'!BF36</f>
        <v>90</v>
      </c>
      <c r="Q71" s="141">
        <f>'[2]MUŽI M50'!AE36&amp;+'[2]MUŽI M50'!AF36&amp;+'[2]MUŽI M50'!AG36</f>
      </c>
      <c r="R71" s="139">
        <f>'[2]MUŽI M50'!AI36</f>
        <v>0</v>
      </c>
    </row>
    <row r="72" spans="1:18" ht="19.5" customHeight="1">
      <c r="A72" s="184">
        <v>4</v>
      </c>
      <c r="B72" s="117" t="str">
        <f>'[2]MUŽI M50'!B9</f>
        <v>JAŠEK</v>
      </c>
      <c r="C72" s="136" t="str">
        <f>'[2]MUŽI M50'!C9</f>
        <v>Pavel</v>
      </c>
      <c r="D72" s="118">
        <f>'[2]MUŽI M50'!BF9</f>
        <v>1070</v>
      </c>
      <c r="E72" s="141" t="str">
        <f>'[2]MUŽI M50'!AE9&amp;+'[2]MUŽI M50'!AF9&amp;+'[2]MUŽI M50'!AG9</f>
        <v>5-6</v>
      </c>
      <c r="F72" s="139">
        <f>'[2]MUŽI M50'!AI9</f>
        <v>250</v>
      </c>
      <c r="G72" s="136">
        <v>18</v>
      </c>
      <c r="H72" s="117" t="str">
        <f>'[2]MUŽI M50'!B23</f>
        <v>HATAŚ</v>
      </c>
      <c r="I72" s="136" t="str">
        <f>'[2]MUŽI M50'!C23</f>
        <v>Martin</v>
      </c>
      <c r="J72" s="118">
        <f>'[2]MUŽI M50'!BF23</f>
        <v>210</v>
      </c>
      <c r="K72" s="141">
        <f>'[2]MUŽI M50'!AE23&amp;+'[2]MUŽI M50'!AF23&amp;+'[2]MUŽI M50'!AG23</f>
      </c>
      <c r="L72" s="139">
        <f>'[2]MUŽI M50'!AI23</f>
        <v>0</v>
      </c>
      <c r="M72" s="111">
        <v>32</v>
      </c>
      <c r="N72" s="117" t="str">
        <f>'[2]MUŽI M50'!B37</f>
        <v>FILAR</v>
      </c>
      <c r="O72" s="136" t="str">
        <f>'[2]MUŽI M50'!C37</f>
        <v>Krzysztof</v>
      </c>
      <c r="P72" s="118">
        <f>'[2]MUŽI M50'!BF37</f>
        <v>90</v>
      </c>
      <c r="Q72" s="141">
        <f>'[2]MUŽI M50'!AE37&amp;+'[2]MUŽI M50'!AF37&amp;+'[2]MUŽI M50'!AG37</f>
      </c>
      <c r="R72" s="139">
        <f>'[2]MUŽI M50'!AI37</f>
        <v>0</v>
      </c>
    </row>
    <row r="73" spans="1:18" ht="19.5" customHeight="1">
      <c r="A73" s="184">
        <v>5</v>
      </c>
      <c r="B73" s="117" t="str">
        <f>'[2]MUŽI M50'!B10</f>
        <v>KOČVARA</v>
      </c>
      <c r="C73" s="136" t="str">
        <f>'[2]MUŽI M50'!C10</f>
        <v>Martin</v>
      </c>
      <c r="D73" s="118">
        <f>'[2]MUŽI M50'!BF10</f>
        <v>1010</v>
      </c>
      <c r="E73" s="141" t="str">
        <f>'[2]MUŽI M50'!AE10&amp;+'[2]MUŽI M50'!AF10&amp;+'[2]MUŽI M50'!AG10</f>
        <v>4</v>
      </c>
      <c r="F73" s="139">
        <f>'[2]MUŽI M50'!AI10</f>
        <v>250</v>
      </c>
      <c r="G73" s="136">
        <v>19</v>
      </c>
      <c r="H73" s="117" t="str">
        <f>'[2]MUŽI M50'!B24</f>
        <v>PLŠEK</v>
      </c>
      <c r="I73" s="136" t="str">
        <f>'[2]MUŽI M50'!C24</f>
        <v>Josef</v>
      </c>
      <c r="J73" s="118">
        <f>'[2]MUŽI M50'!BF24</f>
        <v>190</v>
      </c>
      <c r="K73" s="141">
        <f>'[2]MUŽI M50'!AE24&amp;+'[2]MUŽI M50'!AF24&amp;+'[2]MUŽI M50'!AG24</f>
      </c>
      <c r="L73" s="139">
        <f>'[2]MUŽI M50'!AI24</f>
        <v>0</v>
      </c>
      <c r="M73" s="111">
        <v>33</v>
      </c>
      <c r="N73" s="117" t="str">
        <f>'[2]MUŽI M50'!B38</f>
        <v>HARDUBEJ</v>
      </c>
      <c r="O73" s="136" t="str">
        <f>'[2]MUŽI M50'!C38</f>
        <v>Eduard</v>
      </c>
      <c r="P73" s="118">
        <f>'[2]MUŽI M50'!BF38</f>
        <v>90</v>
      </c>
      <c r="Q73" s="141" t="str">
        <f>'[2]MUŽI M50'!AE38&amp;+'[2]MUŽI M50'!AF38&amp;+'[2]MUŽI M50'!AG38</f>
        <v>17-19</v>
      </c>
      <c r="R73" s="139">
        <f>'[2]MUŽI M50'!AI38</f>
        <v>90</v>
      </c>
    </row>
    <row r="74" spans="1:18" ht="19.5" customHeight="1">
      <c r="A74" s="184">
        <v>6</v>
      </c>
      <c r="B74" s="117" t="str">
        <f>'[2]MUŽI M50'!B11</f>
        <v>PROVAZNÍK</v>
      </c>
      <c r="C74" s="136" t="str">
        <f>'[2]MUŽI M50'!C11</f>
        <v>Petr</v>
      </c>
      <c r="D74" s="118">
        <f>'[2]MUŽI M50'!BF11</f>
        <v>960</v>
      </c>
      <c r="E74" s="141" t="str">
        <f>'[2]MUŽI M50'!AE11&amp;+'[2]MUŽI M50'!AF11&amp;+'[2]MUŽI M50'!AG11</f>
        <v>5-6</v>
      </c>
      <c r="F74" s="139">
        <f>'[2]MUŽI M50'!AI11</f>
        <v>250</v>
      </c>
      <c r="G74" s="136">
        <v>20</v>
      </c>
      <c r="H74" s="117" t="str">
        <f>'[2]MUŽI M50'!B25</f>
        <v>KODÝM</v>
      </c>
      <c r="I74" s="136" t="str">
        <f>'[2]MUŽI M50'!C25</f>
        <v>Jiří</v>
      </c>
      <c r="J74" s="118">
        <f>'[2]MUŽI M50'!BF25</f>
        <v>190</v>
      </c>
      <c r="K74" s="141">
        <f>'[2]MUŽI M50'!AE25&amp;+'[2]MUŽI M50'!AF25&amp;+'[2]MUŽI M50'!AG25</f>
      </c>
      <c r="L74" s="139">
        <f>'[2]MUŽI M50'!AI25</f>
        <v>0</v>
      </c>
      <c r="M74" s="111">
        <v>34</v>
      </c>
      <c r="N74" s="117" t="str">
        <f>'[2]MUŽI M50'!B39</f>
        <v>STEIN</v>
      </c>
      <c r="O74" s="136" t="str">
        <f>'[2]MUŽI M50'!C39</f>
        <v>Martin</v>
      </c>
      <c r="P74" s="118">
        <f>'[2]MUŽI M50'!BF39</f>
        <v>90</v>
      </c>
      <c r="Q74" s="141" t="str">
        <f>'[2]MUŽI M50'!AE39&amp;+'[2]MUŽI M50'!AF39&amp;+'[2]MUŽI M50'!AG39</f>
        <v>17-19</v>
      </c>
      <c r="R74" s="139">
        <f>'[2]MUŽI M50'!AI39</f>
        <v>90</v>
      </c>
    </row>
    <row r="75" spans="1:18" ht="18" customHeight="1">
      <c r="A75" s="275">
        <v>7</v>
      </c>
      <c r="B75" s="117" t="str">
        <f>'[2]MUŽI M50'!B12</f>
        <v>PRACHAŘ</v>
      </c>
      <c r="C75" s="136" t="str">
        <f>'[2]MUŽI M50'!C12</f>
        <v>Marek</v>
      </c>
      <c r="D75" s="118">
        <f>'[2]MUŽI M50'!BF12</f>
        <v>940</v>
      </c>
      <c r="E75" s="141" t="str">
        <f>'[2]MUŽI M50'!AE12&amp;+'[2]MUŽI M50'!AF12&amp;+'[2]MUŽI M50'!AG12</f>
        <v>9</v>
      </c>
      <c r="F75" s="139">
        <f>'[2]MUŽI M50'!AI12</f>
        <v>220</v>
      </c>
      <c r="G75" s="136">
        <v>21</v>
      </c>
      <c r="H75" s="117" t="str">
        <f>'[2]MUŽI M50'!B26</f>
        <v>FIDRA</v>
      </c>
      <c r="I75" s="136" t="str">
        <f>'[2]MUŽI M50'!C26</f>
        <v>Stanislav</v>
      </c>
      <c r="J75" s="118">
        <f>'[2]MUŽI M50'!BF26</f>
        <v>190</v>
      </c>
      <c r="K75" s="141" t="str">
        <f>'[2]MUŽI M50'!AE26&amp;+'[2]MUŽI M50'!AF26&amp;+'[2]MUŽI M50'!AG26</f>
        <v>10-11</v>
      </c>
      <c r="L75" s="139">
        <f>'[2]MUŽI M50'!AI26</f>
        <v>190</v>
      </c>
      <c r="M75" s="111">
        <v>35</v>
      </c>
      <c r="N75" s="117" t="str">
        <f>'[2]MUŽI M50'!B40</f>
        <v>TESAŘ</v>
      </c>
      <c r="O75" s="136" t="str">
        <f>'[2]MUŽI M50'!C40</f>
        <v>Miloš</v>
      </c>
      <c r="P75" s="118">
        <f>'[2]MUŽI M50'!BF40</f>
        <v>90</v>
      </c>
      <c r="Q75" s="141">
        <f>'[2]MUŽI M50'!AE40&amp;+'[2]MUŽI M50'!AF40&amp;+'[2]MUŽI M50'!AG40</f>
      </c>
      <c r="R75" s="139">
        <f>'[2]MUŽI M50'!AI40</f>
        <v>0</v>
      </c>
    </row>
    <row r="76" spans="1:18" ht="19.5" customHeight="1">
      <c r="A76" s="191">
        <v>8</v>
      </c>
      <c r="B76" s="117" t="str">
        <f>'[2]MUŽI M50'!B13</f>
        <v>BÍLEK</v>
      </c>
      <c r="C76" s="136" t="str">
        <f>'[2]MUŽI M50'!C13</f>
        <v>Zdeněk</v>
      </c>
      <c r="D76" s="118">
        <f>'[2]MUŽI M50'!BF13</f>
        <v>920</v>
      </c>
      <c r="E76" s="141">
        <f>'[2]MUŽI M50'!AE13&amp;+'[2]MUŽI M50'!AF13&amp;+'[2]MUŽI M50'!AG13</f>
      </c>
      <c r="F76" s="139">
        <f>'[2]MUŽI M50'!AI13</f>
        <v>0</v>
      </c>
      <c r="G76" s="136">
        <v>22</v>
      </c>
      <c r="H76" s="117" t="str">
        <f>'[2]MUŽI M50'!B27</f>
        <v>BROŽEK</v>
      </c>
      <c r="I76" s="136" t="str">
        <f>'[2]MUŽI M50'!C27</f>
        <v>Miroslav</v>
      </c>
      <c r="J76" s="118">
        <f>'[2]MUŽI M50'!BF27</f>
        <v>180</v>
      </c>
      <c r="K76" s="141" t="str">
        <f>'[2]MUŽI M50'!AE27&amp;+'[2]MUŽI M50'!AF27&amp;+'[2]MUŽI M50'!AG27</f>
        <v>12</v>
      </c>
      <c r="L76" s="139">
        <f>'[2]MUŽI M50'!AI27</f>
        <v>180</v>
      </c>
      <c r="M76" s="111">
        <v>36</v>
      </c>
      <c r="N76" s="117" t="str">
        <f>'[2]MUŽI M50'!B41</f>
        <v>MACHŮ</v>
      </c>
      <c r="O76" s="136" t="str">
        <f>'[2]MUŽI M50'!C41</f>
        <v>Jaroslav</v>
      </c>
      <c r="P76" s="118">
        <f>'[2]MUŽI M50'!BF41</f>
        <v>90</v>
      </c>
      <c r="Q76" s="141">
        <f>'[2]MUŽI M50'!AE41&amp;+'[2]MUŽI M50'!AF41&amp;+'[2]MUŽI M50'!AG41</f>
      </c>
      <c r="R76" s="139">
        <f>'[2]MUŽI M50'!AI41</f>
        <v>0</v>
      </c>
    </row>
    <row r="77" spans="1:18" ht="19.5" customHeight="1">
      <c r="A77" s="182">
        <v>9</v>
      </c>
      <c r="B77" s="117" t="str">
        <f>'[2]MUŽI M50'!B14</f>
        <v>HAVRLANT</v>
      </c>
      <c r="C77" s="136" t="str">
        <f>'[2]MUŽI M50'!C14</f>
        <v>Jaromír</v>
      </c>
      <c r="D77" s="118">
        <f>'[2]MUŽI M50'!BF14</f>
        <v>760</v>
      </c>
      <c r="E77" s="141" t="str">
        <f>'[2]MUŽI M50'!AE14&amp;+'[2]MUŽI M50'!AF14&amp;+'[2]MUŽI M50'!AG14</f>
        <v>7-8</v>
      </c>
      <c r="F77" s="139">
        <f>'[2]MUŽI M50'!AI14</f>
        <v>220</v>
      </c>
      <c r="G77" s="136">
        <v>23</v>
      </c>
      <c r="H77" s="117" t="str">
        <f>'[2]MUŽI M50'!B28</f>
        <v>OBEŚLO</v>
      </c>
      <c r="I77" s="136" t="str">
        <f>'[2]MUŽI M50'!C28</f>
        <v>Josef</v>
      </c>
      <c r="J77" s="118">
        <f>'[2]MUŽI M50'!BF28</f>
        <v>150</v>
      </c>
      <c r="K77" s="141">
        <f>'[2]MUŽI M50'!AE28&amp;+'[2]MUŽI M50'!AF28&amp;+'[2]MUŽI M50'!AG28</f>
      </c>
      <c r="L77" s="139">
        <f>'[2]MUŽI M50'!AI28</f>
        <v>0</v>
      </c>
      <c r="M77" s="111">
        <v>37</v>
      </c>
      <c r="N77" s="117" t="str">
        <f>'[2]MUŽI M50'!B42</f>
        <v>ZÁLOHA</v>
      </c>
      <c r="O77" s="136" t="str">
        <f>'[2]MUŽI M50'!C42</f>
        <v>Jan</v>
      </c>
      <c r="P77" s="118">
        <f>'[2]MUŽI M50'!BF42</f>
        <v>90</v>
      </c>
      <c r="Q77" s="141">
        <f>'[2]MUŽI M50'!AE42&amp;+'[2]MUŽI M50'!AF42&amp;+'[2]MUŽI M50'!AG42</f>
      </c>
      <c r="R77" s="139">
        <f>'[2]MUŽI M50'!AI42</f>
        <v>0</v>
      </c>
    </row>
    <row r="78" spans="1:18" ht="20.25" customHeight="1">
      <c r="A78" s="190">
        <v>10</v>
      </c>
      <c r="B78" s="117" t="str">
        <f>'[2]MUŽI M50'!B15</f>
        <v>KRČEK</v>
      </c>
      <c r="C78" s="136" t="str">
        <f>'[2]MUŽI M50'!C15</f>
        <v>Kamil</v>
      </c>
      <c r="D78" s="118">
        <f>'[2]MUŽI M50'!BF15</f>
        <v>670</v>
      </c>
      <c r="E78" s="141" t="str">
        <f>'[2]MUŽI M50'!AE15&amp;+'[2]MUŽI M50'!AF15&amp;+'[2]MUŽI M50'!AG15</f>
        <v>13</v>
      </c>
      <c r="F78" s="139">
        <f>'[2]MUŽI M50'!AI15</f>
        <v>180</v>
      </c>
      <c r="G78" s="136">
        <v>24</v>
      </c>
      <c r="H78" s="117" t="str">
        <f>'[2]MUŽI M50'!B29</f>
        <v>PABL</v>
      </c>
      <c r="I78" s="136" t="str">
        <f>'[2]MUŽI M50'!C29</f>
        <v>Josef</v>
      </c>
      <c r="J78" s="118">
        <f>'[2]MUŽI M50'!BF29</f>
        <v>140</v>
      </c>
      <c r="K78" s="141" t="str">
        <f>'[2]MUŽI M50'!AE29&amp;+'[2]MUŽI M50'!AF29&amp;+'[2]MUŽI M50'!AG29</f>
        <v>14</v>
      </c>
      <c r="L78" s="139">
        <f>'[2]MUŽI M50'!AI29</f>
        <v>140</v>
      </c>
      <c r="M78" s="111">
        <v>38</v>
      </c>
      <c r="N78" s="117" t="str">
        <f>'[2]MUŽI M50'!B43</f>
        <v>VACULÍK</v>
      </c>
      <c r="O78" s="136" t="str">
        <f>'[2]MUŽI M50'!C43</f>
        <v>Petr</v>
      </c>
      <c r="P78" s="118">
        <f>'[2]MUŽI M50'!BF43</f>
        <v>80</v>
      </c>
      <c r="Q78" s="141" t="str">
        <f>'[2]MUŽI M50'!AE43&amp;+'[2]MUŽI M50'!AF43&amp;+'[2]MUŽI M50'!AG43</f>
        <v>20</v>
      </c>
      <c r="R78" s="139">
        <f>'[2]MUŽI M50'!AI43</f>
        <v>80</v>
      </c>
    </row>
    <row r="79" spans="1:18" ht="19.5" customHeight="1">
      <c r="A79" s="191">
        <v>11</v>
      </c>
      <c r="B79" s="117" t="str">
        <f>'[2]MUŽI M50'!B16</f>
        <v>BERGER</v>
      </c>
      <c r="C79" s="136" t="str">
        <f>'[2]MUŽI M50'!C16</f>
        <v>Miroslav</v>
      </c>
      <c r="D79" s="118">
        <f>'[2]MUŽI M50'!BF16</f>
        <v>660</v>
      </c>
      <c r="E79" s="141">
        <f>'[2]MUŽI M50'!AE16&amp;+'[2]MUŽI M50'!AF16&amp;+'[2]MUŽI M50'!AG16</f>
      </c>
      <c r="F79" s="139">
        <f>'[2]MUŽI M50'!AI16</f>
        <v>0</v>
      </c>
      <c r="G79" s="35">
        <v>25</v>
      </c>
      <c r="H79" s="117" t="str">
        <f>'[2]MUŽI M50'!B30</f>
        <v>KREMINSKI</v>
      </c>
      <c r="I79" s="136" t="str">
        <f>'[2]MUŽI M50'!C30</f>
        <v>Waldemar</v>
      </c>
      <c r="J79" s="118">
        <f>'[2]MUŽI M50'!BF30</f>
        <v>120</v>
      </c>
      <c r="K79" s="141">
        <f>'[2]MUŽI M50'!AE30&amp;+'[2]MUŽI M50'!AF30&amp;+'[2]MUŽI M50'!AG30</f>
      </c>
      <c r="L79" s="139">
        <f>'[2]MUŽI M50'!AI30</f>
        <v>0</v>
      </c>
      <c r="M79" s="111">
        <v>39</v>
      </c>
      <c r="N79" s="117" t="str">
        <f>'[2]MUŽI M50'!B44</f>
        <v>CHARVÁT</v>
      </c>
      <c r="O79" s="136" t="str">
        <f>'[2]MUŽI M50'!C44</f>
        <v>Lubomír</v>
      </c>
      <c r="P79" s="118">
        <f>'[2]MUŽI M50'!BF44</f>
        <v>50</v>
      </c>
      <c r="Q79" s="141">
        <f>'[2]MUŽI M50'!AE44&amp;+'[2]MUŽI M50'!AF44&amp;+'[2]MUŽI M50'!AG44</f>
      </c>
      <c r="R79" s="139">
        <f>'[2]MUŽI M50'!AI44</f>
        <v>0</v>
      </c>
    </row>
    <row r="80" spans="1:18" ht="19.5" customHeight="1">
      <c r="A80" s="191">
        <v>12</v>
      </c>
      <c r="B80" s="117" t="str">
        <f>'[2]MUŽI M50'!B17</f>
        <v>BRŮČEK</v>
      </c>
      <c r="C80" s="136" t="str">
        <f>'[2]MUŽI M50'!C17</f>
        <v>František</v>
      </c>
      <c r="D80" s="118">
        <f>'[2]MUŽI M50'!BF17</f>
        <v>600</v>
      </c>
      <c r="E80" s="141" t="str">
        <f>'[2]MUŽI M50'!AE17&amp;+'[2]MUŽI M50'!AF17&amp;+'[2]MUŽI M50'!AG17</f>
        <v>10-11</v>
      </c>
      <c r="F80" s="139">
        <f>'[2]MUŽI M50'!AI17</f>
        <v>190</v>
      </c>
      <c r="G80" s="35">
        <v>26</v>
      </c>
      <c r="H80" s="117" t="str">
        <f>'[2]MUŽI M50'!B31</f>
        <v>DIVECKÝ</v>
      </c>
      <c r="I80" s="136" t="str">
        <f>'[2]MUŽI M50'!C31</f>
        <v>Václav</v>
      </c>
      <c r="J80" s="118">
        <f>'[2]MUŽI M50'!BF31</f>
        <v>120</v>
      </c>
      <c r="K80" s="141" t="str">
        <f>'[2]MUŽI M50'!AE31&amp;+'[2]MUŽI M50'!AF31&amp;+'[2]MUŽI M50'!AG31</f>
        <v>15-16</v>
      </c>
      <c r="L80" s="139">
        <f>'[2]MUŽI M50'!AI31</f>
        <v>120</v>
      </c>
      <c r="M80" s="111">
        <v>40</v>
      </c>
      <c r="N80" s="117" t="str">
        <f>'[2]MUŽI M50'!B45</f>
        <v>TACINEC</v>
      </c>
      <c r="O80" s="136" t="str">
        <f>'[2]MUŽI M50'!C45</f>
        <v>Martin</v>
      </c>
      <c r="P80" s="118">
        <f>'[2]MUŽI M50'!BF45</f>
        <v>50</v>
      </c>
      <c r="Q80" s="141">
        <f>'[2]MUŽI M50'!AE45&amp;+'[2]MUŽI M50'!AF45&amp;+'[2]MUŽI M50'!AG45</f>
      </c>
      <c r="R80" s="139">
        <f>'[2]MUŽI M50'!AI45</f>
        <v>0</v>
      </c>
    </row>
    <row r="81" spans="1:18" ht="15.75" customHeight="1">
      <c r="A81" s="191">
        <v>13</v>
      </c>
      <c r="B81" s="117" t="str">
        <f>'[2]MUŽI M50'!B18</f>
        <v>JELÍNEK</v>
      </c>
      <c r="C81" s="136" t="str">
        <f>'[2]MUŽI M50'!C18</f>
        <v>Vladimír</v>
      </c>
      <c r="D81" s="118">
        <f>'[2]MUŽI M50'!BF18</f>
        <v>490</v>
      </c>
      <c r="E81" s="141" t="str">
        <f>'[2]MUŽI M50'!AE18&amp;+'[2]MUŽI M50'!AF18&amp;+'[2]MUŽI M50'!AG18</f>
        <v>7-8</v>
      </c>
      <c r="F81" s="139">
        <f>'[2]MUŽI M50'!AI18</f>
        <v>220</v>
      </c>
      <c r="G81" s="35">
        <v>27</v>
      </c>
      <c r="H81" s="117" t="str">
        <f>'[2]MUŽI M50'!B32</f>
        <v>SCHNEEBERGER</v>
      </c>
      <c r="I81" s="136" t="str">
        <f>'[2]MUŽI M50'!C32</f>
        <v>Antonín</v>
      </c>
      <c r="J81" s="118">
        <f>'[2]MUŽI M50'!BF32</f>
        <v>120</v>
      </c>
      <c r="K81" s="141">
        <f>'[2]MUŽI M50'!AE32&amp;+'[2]MUŽI M50'!AF32&amp;+'[2]MUŽI M50'!AG32</f>
      </c>
      <c r="L81" s="139">
        <f>'[2]MUŽI M50'!AI32</f>
        <v>0</v>
      </c>
      <c r="M81" s="111">
        <v>41</v>
      </c>
      <c r="N81" s="117" t="str">
        <f>'[2]MUŽI M50'!B46</f>
        <v>TIU</v>
      </c>
      <c r="O81" s="136" t="str">
        <f>'[2]MUŽI M50'!C46</f>
        <v>Le</v>
      </c>
      <c r="P81" s="118">
        <f>'[2]MUŽI M50'!BF46</f>
        <v>50</v>
      </c>
      <c r="Q81" s="141" t="str">
        <f>'[2]MUŽI M50'!AE46&amp;+'[2]MUŽI M50'!AF46&amp;+'[2]MUŽI M50'!AG46</f>
        <v>21</v>
      </c>
      <c r="R81" s="139">
        <f>'[2]MUŽI M50'!AI46</f>
        <v>50</v>
      </c>
    </row>
    <row r="82" spans="1:18" ht="18" customHeight="1" thickBot="1">
      <c r="A82" s="191">
        <v>14</v>
      </c>
      <c r="B82" s="117" t="str">
        <f>'[2]MUŽI M50'!B19</f>
        <v>KODRLA</v>
      </c>
      <c r="C82" s="136" t="str">
        <f>'[2]MUŽI M50'!C19</f>
        <v>Miroslav</v>
      </c>
      <c r="D82" s="118">
        <f>'[2]MUŽI M50'!BF19</f>
        <v>430</v>
      </c>
      <c r="E82" s="141" t="str">
        <f>'[2]MUŽI M50'!AE19&amp;+'[2]MUŽI M50'!AF19&amp;+'[2]MUŽI M50'!AG19</f>
        <v>15-16</v>
      </c>
      <c r="F82" s="139">
        <f>'[2]MUŽI M50'!AI19</f>
        <v>120</v>
      </c>
      <c r="G82" s="35">
        <v>28</v>
      </c>
      <c r="H82" s="117" t="str">
        <f>'[2]MUŽI M50'!B33</f>
        <v>KRZYSTEK</v>
      </c>
      <c r="I82" s="136" t="str">
        <f>'[2]MUŽI M50'!C33</f>
        <v>Ivo</v>
      </c>
      <c r="J82" s="118">
        <f>'[2]MUŽI M50'!BF33</f>
        <v>110</v>
      </c>
      <c r="K82" s="141">
        <f>'[2]MUŽI M50'!AE33&amp;+'[2]MUŽI M50'!AF33&amp;+'[2]MUŽI M50'!AG33</f>
      </c>
      <c r="L82" s="139">
        <f>'[2]MUŽI M50'!AI33</f>
        <v>0</v>
      </c>
      <c r="M82" s="111">
        <v>42</v>
      </c>
      <c r="N82" s="117"/>
      <c r="O82" s="136"/>
      <c r="P82" s="118"/>
      <c r="Q82" s="141"/>
      <c r="R82" s="139"/>
    </row>
    <row r="83" spans="1:18" ht="12" customHeight="1" hidden="1">
      <c r="A83" s="182">
        <v>15</v>
      </c>
      <c r="B83" s="117"/>
      <c r="C83" s="140"/>
      <c r="D83" s="118"/>
      <c r="E83" s="141"/>
      <c r="F83" s="143"/>
      <c r="G83" s="35"/>
      <c r="H83" s="117"/>
      <c r="I83" s="140"/>
      <c r="J83" s="118"/>
      <c r="K83" s="141"/>
      <c r="L83" s="139"/>
      <c r="M83" s="111"/>
      <c r="N83" s="262"/>
      <c r="O83" s="142"/>
      <c r="P83" s="231"/>
      <c r="Q83" s="141"/>
      <c r="R83" s="143"/>
    </row>
    <row r="84" spans="1:18" ht="12" customHeight="1" hidden="1">
      <c r="A84" s="191">
        <v>16</v>
      </c>
      <c r="B84" s="117"/>
      <c r="C84" s="140"/>
      <c r="D84" s="118"/>
      <c r="E84" s="141"/>
      <c r="F84" s="139"/>
      <c r="G84" s="35"/>
      <c r="H84" s="117"/>
      <c r="I84" s="140"/>
      <c r="J84" s="118"/>
      <c r="K84" s="141"/>
      <c r="L84" s="143"/>
      <c r="M84" s="111"/>
      <c r="N84" s="262"/>
      <c r="O84" s="142"/>
      <c r="P84" s="231"/>
      <c r="Q84" s="141"/>
      <c r="R84" s="143"/>
    </row>
    <row r="85" spans="1:18" ht="12" customHeight="1" hidden="1">
      <c r="A85" s="191">
        <v>17</v>
      </c>
      <c r="B85" s="117"/>
      <c r="C85" s="140"/>
      <c r="D85" s="118"/>
      <c r="E85" s="141"/>
      <c r="F85" s="143"/>
      <c r="G85" s="35"/>
      <c r="H85" s="117"/>
      <c r="I85" s="140"/>
      <c r="J85" s="118"/>
      <c r="K85" s="141"/>
      <c r="L85" s="143"/>
      <c r="M85" s="111"/>
      <c r="N85" s="262"/>
      <c r="O85" s="142"/>
      <c r="P85" s="231"/>
      <c r="Q85" s="141"/>
      <c r="R85" s="143"/>
    </row>
    <row r="86" spans="1:18" ht="12" customHeight="1" hidden="1">
      <c r="A86" s="191">
        <v>18</v>
      </c>
      <c r="B86" s="117"/>
      <c r="C86" s="140"/>
      <c r="D86" s="118"/>
      <c r="E86" s="141"/>
      <c r="F86" s="143"/>
      <c r="G86" s="35"/>
      <c r="H86" s="117"/>
      <c r="I86" s="140"/>
      <c r="J86" s="118"/>
      <c r="K86" s="141"/>
      <c r="L86" s="143"/>
      <c r="M86" s="111"/>
      <c r="N86" s="262"/>
      <c r="O86" s="142"/>
      <c r="P86" s="231"/>
      <c r="Q86" s="141"/>
      <c r="R86" s="143"/>
    </row>
    <row r="87" spans="1:18" ht="12" customHeight="1" hidden="1">
      <c r="A87" s="191">
        <v>19</v>
      </c>
      <c r="B87" s="117"/>
      <c r="C87" s="140"/>
      <c r="D87" s="118"/>
      <c r="E87" s="141"/>
      <c r="F87" s="143"/>
      <c r="G87" s="35"/>
      <c r="H87" s="117"/>
      <c r="I87" s="140"/>
      <c r="J87" s="118"/>
      <c r="K87" s="141"/>
      <c r="L87" s="143"/>
      <c r="M87" s="35"/>
      <c r="N87" s="286"/>
      <c r="O87" s="287"/>
      <c r="P87" s="231"/>
      <c r="Q87" s="141"/>
      <c r="R87" s="143"/>
    </row>
    <row r="88" spans="1:18" ht="12" customHeight="1" hidden="1">
      <c r="A88" s="188">
        <v>20</v>
      </c>
      <c r="B88" s="8"/>
      <c r="C88" s="74"/>
      <c r="D88" s="16"/>
      <c r="E88" s="19"/>
      <c r="F88" s="52"/>
      <c r="G88" s="35"/>
      <c r="H88" s="9"/>
      <c r="I88" s="9"/>
      <c r="J88" s="47"/>
      <c r="K88" s="48"/>
      <c r="L88" s="46"/>
      <c r="M88" s="35"/>
      <c r="N88" s="262"/>
      <c r="O88" s="142"/>
      <c r="P88" s="279"/>
      <c r="Q88" s="280"/>
      <c r="R88" s="281"/>
    </row>
    <row r="89" spans="1:18" ht="12" customHeight="1" hidden="1" thickBot="1">
      <c r="A89" s="188">
        <v>21</v>
      </c>
      <c r="B89" s="8"/>
      <c r="C89" s="74"/>
      <c r="D89" s="16"/>
      <c r="E89" s="19"/>
      <c r="F89" s="52"/>
      <c r="G89" s="35"/>
      <c r="H89" s="9"/>
      <c r="I89" s="9"/>
      <c r="J89" s="47"/>
      <c r="K89" s="48"/>
      <c r="L89" s="46"/>
      <c r="M89" s="40"/>
      <c r="N89" s="262"/>
      <c r="O89" s="142"/>
      <c r="P89" s="231"/>
      <c r="Q89" s="141"/>
      <c r="R89" s="143"/>
    </row>
    <row r="90" spans="1:18" ht="12" customHeight="1" hidden="1" thickBot="1">
      <c r="A90" s="165">
        <v>22</v>
      </c>
      <c r="B90" s="283"/>
      <c r="C90" s="284"/>
      <c r="D90" s="16"/>
      <c r="E90" s="37"/>
      <c r="F90" s="26"/>
      <c r="G90" s="35"/>
      <c r="H90" s="26"/>
      <c r="I90" s="26"/>
      <c r="J90" s="285"/>
      <c r="K90" s="26"/>
      <c r="L90" s="27"/>
      <c r="M90" s="15"/>
      <c r="N90" s="262"/>
      <c r="O90" s="142"/>
      <c r="P90" s="231"/>
      <c r="Q90" s="141"/>
      <c r="R90" s="143"/>
    </row>
    <row r="91" spans="1:18" ht="12" customHeight="1" hidden="1">
      <c r="A91" s="165">
        <v>11</v>
      </c>
      <c r="B91" s="41"/>
      <c r="C91" s="71"/>
      <c r="D91" s="53"/>
      <c r="E91" s="51"/>
      <c r="F91" s="55"/>
      <c r="G91" s="18"/>
      <c r="H91" s="41"/>
      <c r="I91" s="9"/>
      <c r="J91" s="16"/>
      <c r="K91" s="51"/>
      <c r="L91" s="17"/>
      <c r="M91" s="18"/>
      <c r="N91" s="262"/>
      <c r="O91" s="142"/>
      <c r="P91" s="231"/>
      <c r="Q91" s="141"/>
      <c r="R91" s="143"/>
    </row>
    <row r="92" spans="1:18" ht="12" customHeight="1" hidden="1">
      <c r="A92" s="165">
        <v>12</v>
      </c>
      <c r="B92" s="8"/>
      <c r="C92" s="76"/>
      <c r="D92" s="44"/>
      <c r="E92" s="45"/>
      <c r="F92" s="43"/>
      <c r="G92" s="35"/>
      <c r="H92" s="11"/>
      <c r="I92" s="11"/>
      <c r="J92" s="53"/>
      <c r="K92" s="54"/>
      <c r="L92" s="55"/>
      <c r="M92" s="35"/>
      <c r="N92" s="262"/>
      <c r="O92" s="142"/>
      <c r="P92" s="231"/>
      <c r="Q92" s="141"/>
      <c r="R92" s="143"/>
    </row>
    <row r="93" spans="1:18" ht="12" customHeight="1" hidden="1">
      <c r="A93" s="188">
        <v>13</v>
      </c>
      <c r="B93" s="8"/>
      <c r="C93" s="76"/>
      <c r="D93" s="44"/>
      <c r="E93" s="45"/>
      <c r="F93" s="43"/>
      <c r="G93" s="35"/>
      <c r="H93" s="8"/>
      <c r="I93" s="50"/>
      <c r="J93" s="21"/>
      <c r="K93" s="45"/>
      <c r="L93" s="22"/>
      <c r="M93" s="35"/>
      <c r="N93" s="262"/>
      <c r="O93" s="142"/>
      <c r="P93" s="231"/>
      <c r="Q93" s="141"/>
      <c r="R93" s="143"/>
    </row>
    <row r="94" spans="1:18" ht="12" customHeight="1" hidden="1">
      <c r="A94" s="188">
        <v>14</v>
      </c>
      <c r="B94" s="8"/>
      <c r="C94" s="76"/>
      <c r="D94" s="21"/>
      <c r="E94" s="45"/>
      <c r="F94" s="22"/>
      <c r="G94" s="35"/>
      <c r="H94" s="11"/>
      <c r="I94" s="11"/>
      <c r="J94" s="53"/>
      <c r="K94" s="51"/>
      <c r="L94" s="55"/>
      <c r="M94" s="35"/>
      <c r="N94" s="262"/>
      <c r="O94" s="142"/>
      <c r="P94" s="231"/>
      <c r="Q94" s="141"/>
      <c r="R94" s="143"/>
    </row>
    <row r="95" spans="1:18" ht="12" customHeight="1" hidden="1">
      <c r="A95" s="165">
        <v>15</v>
      </c>
      <c r="B95" s="41"/>
      <c r="C95" s="77"/>
      <c r="D95" s="16"/>
      <c r="E95" s="56"/>
      <c r="F95" s="57"/>
      <c r="G95" s="18"/>
      <c r="H95" s="8"/>
      <c r="I95" s="50"/>
      <c r="J95" s="16"/>
      <c r="K95" s="19"/>
      <c r="L95" s="58"/>
      <c r="M95" s="35"/>
      <c r="N95" s="262"/>
      <c r="O95" s="142"/>
      <c r="P95" s="231"/>
      <c r="Q95" s="141"/>
      <c r="R95" s="143"/>
    </row>
    <row r="96" spans="1:18" ht="12" customHeight="1" hidden="1">
      <c r="A96" s="188">
        <v>16</v>
      </c>
      <c r="B96" s="8"/>
      <c r="C96" s="74"/>
      <c r="D96" s="21"/>
      <c r="E96" s="60"/>
      <c r="F96" s="59"/>
      <c r="G96" s="35"/>
      <c r="H96" s="9"/>
      <c r="I96" s="11"/>
      <c r="J96" s="16"/>
      <c r="K96" s="19"/>
      <c r="L96" s="59"/>
      <c r="M96" s="35"/>
      <c r="N96" s="262"/>
      <c r="O96" s="142"/>
      <c r="P96" s="231"/>
      <c r="Q96" s="141"/>
      <c r="R96" s="143"/>
    </row>
    <row r="97" spans="1:18" ht="12" customHeight="1" hidden="1">
      <c r="A97" s="188">
        <v>17</v>
      </c>
      <c r="B97" s="8"/>
      <c r="C97" s="74"/>
      <c r="D97" s="21"/>
      <c r="E97" s="60"/>
      <c r="F97" s="57"/>
      <c r="G97" s="35"/>
      <c r="H97" s="50"/>
      <c r="I97" s="50"/>
      <c r="J97" s="16"/>
      <c r="K97" s="19"/>
      <c r="L97" s="59"/>
      <c r="M97" s="35"/>
      <c r="N97" s="262"/>
      <c r="O97" s="142"/>
      <c r="P97" s="231"/>
      <c r="Q97" s="141"/>
      <c r="R97" s="143"/>
    </row>
    <row r="98" spans="1:18" ht="12" customHeight="1" hidden="1">
      <c r="A98" s="187">
        <v>18</v>
      </c>
      <c r="B98" s="41"/>
      <c r="C98" s="78"/>
      <c r="D98" s="21"/>
      <c r="E98" s="60"/>
      <c r="F98" s="59"/>
      <c r="G98" s="35"/>
      <c r="H98" s="50"/>
      <c r="I98" s="50"/>
      <c r="J98" s="16"/>
      <c r="K98" s="19"/>
      <c r="L98" s="59"/>
      <c r="M98" s="35"/>
      <c r="N98" s="262"/>
      <c r="O98" s="142"/>
      <c r="P98" s="231"/>
      <c r="Q98" s="141"/>
      <c r="R98" s="143"/>
    </row>
    <row r="99" spans="1:18" ht="12" customHeight="1" hidden="1" thickBot="1">
      <c r="A99" s="189">
        <v>19</v>
      </c>
      <c r="B99" s="10"/>
      <c r="C99" s="75"/>
      <c r="D99" s="14"/>
      <c r="E99" s="61"/>
      <c r="F99" s="62"/>
      <c r="G99" s="40"/>
      <c r="H99" s="50"/>
      <c r="I99" s="50"/>
      <c r="J99" s="16"/>
      <c r="K99" s="24"/>
      <c r="L99" s="59"/>
      <c r="M99" s="15"/>
      <c r="N99" s="292"/>
      <c r="O99" s="293"/>
      <c r="P99" s="231"/>
      <c r="Q99" s="141"/>
      <c r="R99" s="143"/>
    </row>
    <row r="100" spans="1:18" ht="19.5" customHeight="1" thickBot="1">
      <c r="A100" s="83" t="s">
        <v>1</v>
      </c>
      <c r="B100" s="129">
        <f>'[2]MUŽI M60'!$AE$156</f>
        <v>11</v>
      </c>
      <c r="C100" s="194"/>
      <c r="D100" s="107">
        <f>SUM(D69:D87)</f>
        <v>11920</v>
      </c>
      <c r="E100" s="31"/>
      <c r="F100" s="65">
        <f>SUM(F69:F87)</f>
        <v>2830</v>
      </c>
      <c r="G100" s="31"/>
      <c r="H100" s="31"/>
      <c r="I100" s="30">
        <f>D100+J100+P100</f>
        <v>15690</v>
      </c>
      <c r="J100" s="107">
        <f>SUM(J69:J87)</f>
        <v>2710</v>
      </c>
      <c r="K100" s="31"/>
      <c r="L100" s="65">
        <f>SUM(L69:L87)</f>
        <v>720</v>
      </c>
      <c r="M100" s="31"/>
      <c r="N100" s="294"/>
      <c r="O100" s="295"/>
      <c r="P100" s="107">
        <f>SUM(P69:P87)</f>
        <v>1060</v>
      </c>
      <c r="Q100" s="31"/>
      <c r="R100" s="65">
        <f>SUM(R69:R87)</f>
        <v>310</v>
      </c>
    </row>
    <row r="101" spans="3:18" ht="19.5" customHeight="1" thickBot="1">
      <c r="C101" s="8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81"/>
      <c r="R101" s="234"/>
    </row>
    <row r="102" spans="1:18" ht="19.5" customHeight="1">
      <c r="A102" s="110">
        <v>1</v>
      </c>
      <c r="B102" s="117" t="str">
        <f>'[2]MUŽI M60'!B6</f>
        <v>VRTAL</v>
      </c>
      <c r="C102" s="140" t="str">
        <f>'[2]MUŽI M60'!C6</f>
        <v>Oldřich</v>
      </c>
      <c r="D102" s="118">
        <f>'[2]MUŽI M60'!BF6</f>
        <v>1230</v>
      </c>
      <c r="E102" s="141" t="str">
        <f>'[2]MUŽI M60'!AE6&amp;+'[2]MUŽI M60'!AF6&amp;+'[2]MUŽI M60'!AG6</f>
        <v>1</v>
      </c>
      <c r="F102" s="139">
        <f>'[2]MUŽI M60'!AI6</f>
        <v>330</v>
      </c>
      <c r="G102" s="35">
        <v>13</v>
      </c>
      <c r="H102" s="117" t="str">
        <f>'[2]MUŽI M60'!B18</f>
        <v>MESÁROŠ</v>
      </c>
      <c r="I102" s="140" t="str">
        <f>'[2]MUŽI M60'!C18</f>
        <v>Petr</v>
      </c>
      <c r="J102" s="118">
        <f>'[2]MUŽI M60'!BF18</f>
        <v>210</v>
      </c>
      <c r="K102" s="141">
        <f>'[2]MUŽI M60'!AE18&amp;+'[2]MUŽI M60'!AF18&amp;+'[2]MUŽI M60'!AG18</f>
      </c>
      <c r="L102" s="139">
        <f>'[2]MUŽI M60'!AI18</f>
        <v>0</v>
      </c>
      <c r="M102" s="111">
        <v>25</v>
      </c>
      <c r="N102" s="117" t="str">
        <f>'[2]MUŽI M60'!B30</f>
        <v>OREL</v>
      </c>
      <c r="O102" s="140" t="str">
        <f>'[2]MUŽI M60'!C30</f>
        <v>Marek</v>
      </c>
      <c r="P102" s="118">
        <f>'[2]MUŽI M60'!BF30</f>
        <v>120</v>
      </c>
      <c r="Q102" s="141">
        <f>'[2]MUŽI M60'!AE30&amp;+'[2]MUŽI M60'!AF30&amp;+'[2]MUŽI M60'!AG30</f>
      </c>
      <c r="R102" s="139">
        <f>'[2]MUŽI M60'!AI30</f>
        <v>0</v>
      </c>
    </row>
    <row r="103" spans="1:18" ht="19.5" customHeight="1">
      <c r="A103" s="111">
        <v>2</v>
      </c>
      <c r="B103" s="117" t="str">
        <f>'[2]MUŽI M60'!B7</f>
        <v>ZÁBRANSKY</v>
      </c>
      <c r="C103" s="140" t="str">
        <f>'[2]MUŽI M60'!C7</f>
        <v>Josef</v>
      </c>
      <c r="D103" s="118">
        <f>'[2]MUŽI M60'!BF7</f>
        <v>1160</v>
      </c>
      <c r="E103" s="141">
        <f>'[2]MUŽI M60'!AE7&amp;+'[2]MUŽI M60'!AF7&amp;+'[2]MUŽI M60'!AG7</f>
      </c>
      <c r="F103" s="139">
        <f>'[2]MUŽI M60'!AI7</f>
        <v>0</v>
      </c>
      <c r="G103" s="35">
        <v>14</v>
      </c>
      <c r="H103" s="117" t="str">
        <f>'[2]MUŽI M60'!B19</f>
        <v>ŠONSKÝ</v>
      </c>
      <c r="I103" s="140" t="str">
        <f>'[2]MUŽI M60'!C19</f>
        <v>Jaroslav</v>
      </c>
      <c r="J103" s="118">
        <f>'[2]MUŽI M60'!BF19</f>
        <v>210</v>
      </c>
      <c r="K103" s="141">
        <f>'[2]MUŽI M60'!AE19&amp;+'[2]MUŽI M60'!AF19&amp;+'[2]MUŽI M60'!AG19</f>
      </c>
      <c r="L103" s="139">
        <f>'[2]MUŽI M60'!AI19</f>
        <v>0</v>
      </c>
      <c r="M103" s="111">
        <v>26</v>
      </c>
      <c r="N103" s="117" t="str">
        <f>'[2]MUŽI M60'!B31</f>
        <v>HROBSKÝ</v>
      </c>
      <c r="O103" s="140" t="str">
        <f>'[2]MUŽI M60'!C31</f>
        <v>Petr</v>
      </c>
      <c r="P103" s="118">
        <f>'[2]MUŽI M60'!BF31</f>
        <v>120</v>
      </c>
      <c r="Q103" s="141" t="str">
        <f>'[2]MUŽI M60'!AE31&amp;+'[2]MUŽI M60'!AF31&amp;+'[2]MUŽI M60'!AG31</f>
        <v>10</v>
      </c>
      <c r="R103" s="139">
        <f>'[2]MUŽI M60'!AI31</f>
        <v>120</v>
      </c>
    </row>
    <row r="104" spans="1:18" ht="19.5" customHeight="1">
      <c r="A104" s="111">
        <v>3</v>
      </c>
      <c r="B104" s="117" t="str">
        <f>'[2]MUŽI M60'!B8</f>
        <v>WAGNER</v>
      </c>
      <c r="C104" s="140" t="str">
        <f>'[2]MUŽI M60'!C8</f>
        <v>Jaroslav</v>
      </c>
      <c r="D104" s="118">
        <f>'[2]MUŽI M60'!BF8</f>
        <v>1030</v>
      </c>
      <c r="E104" s="141" t="str">
        <f>'[2]MUŽI M60'!AE8&amp;+'[2]MUŽI M60'!AF8&amp;+'[2]MUŽI M60'!AG8</f>
        <v>2</v>
      </c>
      <c r="F104" s="139">
        <f>'[2]MUŽI M60'!AI8</f>
        <v>300</v>
      </c>
      <c r="G104" s="35">
        <v>15</v>
      </c>
      <c r="H104" s="117" t="str">
        <f>'[2]MUŽI M60'!B20</f>
        <v>PAVLOTTY</v>
      </c>
      <c r="I104" s="140" t="str">
        <f>'[2]MUŽI M60'!C20</f>
        <v>Antonín</v>
      </c>
      <c r="J104" s="118">
        <f>'[2]MUŽI M60'!BF20</f>
        <v>190</v>
      </c>
      <c r="K104" s="141">
        <f>'[2]MUŽI M60'!AE20&amp;+'[2]MUŽI M60'!AF20&amp;+'[2]MUŽI M60'!AG20</f>
      </c>
      <c r="L104" s="139">
        <f>'[2]MUŽI M60'!AI20</f>
        <v>0</v>
      </c>
      <c r="M104" s="111">
        <v>27</v>
      </c>
      <c r="N104" s="117" t="str">
        <f>'[2]MUŽI M60'!B32</f>
        <v>KAHÁNEK</v>
      </c>
      <c r="O104" s="140" t="str">
        <f>'[2]MUŽI M60'!C32</f>
        <v>Petr</v>
      </c>
      <c r="P104" s="118">
        <f>'[2]MUŽI M60'!BF32</f>
        <v>100</v>
      </c>
      <c r="Q104" s="141">
        <f>'[2]MUŽI M60'!AE32&amp;+'[2]MUŽI M60'!AF32&amp;+'[2]MUŽI M60'!AG32</f>
      </c>
      <c r="R104" s="139">
        <f>'[2]MUŽI M60'!AI32</f>
        <v>0</v>
      </c>
    </row>
    <row r="105" spans="1:18" ht="15.75" customHeight="1">
      <c r="A105" s="111">
        <v>4</v>
      </c>
      <c r="B105" s="117" t="str">
        <f>'[2]MUŽI M60'!B9</f>
        <v>KEPL</v>
      </c>
      <c r="C105" s="140" t="str">
        <f>'[2]MUŽI M60'!C9</f>
        <v>Karel</v>
      </c>
      <c r="D105" s="118">
        <f>'[2]MUŽI M60'!BF9</f>
        <v>1010</v>
      </c>
      <c r="E105" s="141" t="str">
        <f>'[2]MUŽI M60'!AE9&amp;+'[2]MUŽI M60'!AF9&amp;+'[2]MUŽI M60'!AG9</f>
        <v>3</v>
      </c>
      <c r="F105" s="139">
        <f>'[2]MUŽI M60'!AI9</f>
        <v>270</v>
      </c>
      <c r="G105" s="35">
        <v>16</v>
      </c>
      <c r="H105" s="117" t="str">
        <f>'[2]MUŽI M60'!B21</f>
        <v>JIRÁSEK</v>
      </c>
      <c r="I105" s="140">
        <f>'[2]MUŽI M60'!C21</f>
        <v>0</v>
      </c>
      <c r="J105" s="118">
        <f>'[2]MUŽI M60'!BF21</f>
        <v>190</v>
      </c>
      <c r="K105" s="141" t="str">
        <f>'[2]MUŽI M60'!AE21&amp;+'[2]MUŽI M60'!AF21&amp;+'[2]MUŽI M60'!AG21</f>
        <v>7</v>
      </c>
      <c r="L105" s="139">
        <f>'[2]MUŽI M60'!AI21</f>
        <v>190</v>
      </c>
      <c r="M105" s="111">
        <v>28</v>
      </c>
      <c r="N105" s="117" t="str">
        <f>'[2]MUŽI M60'!B33</f>
        <v>BRÁZDA</v>
      </c>
      <c r="O105" s="140" t="str">
        <f>'[2]MUŽI M60'!C33</f>
        <v>Martin</v>
      </c>
      <c r="P105" s="118">
        <f>'[2]MUŽI M60'!BF33</f>
        <v>100</v>
      </c>
      <c r="Q105" s="141">
        <f>'[2]MUŽI M60'!AE33&amp;+'[2]MUŽI M60'!AF33&amp;+'[2]MUŽI M60'!AG33</f>
      </c>
      <c r="R105" s="139">
        <f>'[2]MUŽI M60'!AI33</f>
        <v>0</v>
      </c>
    </row>
    <row r="106" spans="1:18" ht="19.5" customHeight="1">
      <c r="A106" s="111">
        <v>5</v>
      </c>
      <c r="B106" s="117" t="str">
        <f>'[2]MUŽI M60'!B10</f>
        <v>STUCHLÝ</v>
      </c>
      <c r="C106" s="140" t="str">
        <f>'[2]MUŽI M60'!C10</f>
        <v>Rostislav</v>
      </c>
      <c r="D106" s="118">
        <f>'[2]MUŽI M60'!BF10</f>
        <v>960</v>
      </c>
      <c r="E106" s="141">
        <f>'[2]MUŽI M60'!AE10&amp;+'[2]MUŽI M60'!AF10&amp;+'[2]MUŽI M60'!AG10</f>
      </c>
      <c r="F106" s="139">
        <f>'[2]MUŽI M60'!AI10</f>
        <v>0</v>
      </c>
      <c r="G106" s="35">
        <v>17</v>
      </c>
      <c r="H106" s="117" t="str">
        <f>'[2]MUŽI M60'!B22</f>
        <v>SNÁŠEL</v>
      </c>
      <c r="I106" s="140" t="str">
        <f>'[2]MUŽI M60'!C22</f>
        <v>František</v>
      </c>
      <c r="J106" s="118">
        <f>'[2]MUŽI M60'!BF22</f>
        <v>160</v>
      </c>
      <c r="K106" s="141">
        <f>'[2]MUŽI M60'!AE22&amp;+'[2]MUŽI M60'!AF22&amp;+'[2]MUŽI M60'!AG22</f>
      </c>
      <c r="L106" s="139">
        <f>'[2]MUŽI M60'!AI22</f>
        <v>0</v>
      </c>
      <c r="M106" s="111">
        <v>29</v>
      </c>
      <c r="N106" s="117" t="str">
        <f>'[2]MUŽI M60'!B34</f>
        <v>STARÝ</v>
      </c>
      <c r="O106" s="140">
        <f>'[2]MUŽI M60'!C34</f>
        <v>0</v>
      </c>
      <c r="P106" s="118">
        <f>'[2]MUŽI M60'!BF34</f>
        <v>100</v>
      </c>
      <c r="Q106" s="141">
        <f>'[2]MUŽI M60'!AE34&amp;+'[2]MUŽI M60'!AF34&amp;+'[2]MUŽI M60'!AG34</f>
      </c>
      <c r="R106" s="139">
        <f>'[2]MUŽI M60'!AI34</f>
        <v>0</v>
      </c>
    </row>
    <row r="107" spans="1:21" ht="19.5" customHeight="1">
      <c r="A107" s="111">
        <v>6</v>
      </c>
      <c r="B107" s="117" t="str">
        <f>'[2]MUŽI M60'!B11</f>
        <v>BĚLOVSKÝ</v>
      </c>
      <c r="C107" s="140" t="str">
        <f>'[2]MUŽI M60'!C11</f>
        <v>Josef</v>
      </c>
      <c r="D107" s="118">
        <f>'[2]MUŽI M60'!BF11</f>
        <v>950</v>
      </c>
      <c r="E107" s="141" t="str">
        <f>'[2]MUŽI M60'!AE11&amp;+'[2]MUŽI M60'!AF11&amp;+'[2]MUŽI M60'!AG11</f>
        <v>4</v>
      </c>
      <c r="F107" s="139">
        <f>'[2]MUŽI M60'!AI11</f>
        <v>240</v>
      </c>
      <c r="G107" s="115">
        <v>18</v>
      </c>
      <c r="H107" s="117" t="str">
        <f>'[2]MUŽI M60'!B23</f>
        <v>VOJTĚCH</v>
      </c>
      <c r="I107" s="140">
        <f>'[2]MUŽI M60'!C23</f>
        <v>0</v>
      </c>
      <c r="J107" s="118">
        <f>'[2]MUŽI M60'!BF23</f>
        <v>150</v>
      </c>
      <c r="K107" s="141">
        <f>'[2]MUŽI M60'!AE23&amp;+'[2]MUŽI M60'!AF23&amp;+'[2]MUŽI M60'!AG23</f>
      </c>
      <c r="L107" s="139">
        <f>'[2]MUŽI M60'!AI23</f>
        <v>0</v>
      </c>
      <c r="M107" s="115">
        <v>30</v>
      </c>
      <c r="N107" s="117" t="str">
        <f>'[2]MUŽI M60'!B35</f>
        <v>BLAŠKOVIČ</v>
      </c>
      <c r="O107" s="140" t="str">
        <f>'[2]MUŽI M60'!C35</f>
        <v>Milan</v>
      </c>
      <c r="P107" s="118">
        <f>'[2]MUŽI M60'!BF35</f>
        <v>90</v>
      </c>
      <c r="Q107" s="141">
        <f>'[2]MUŽI M60'!AE35&amp;+'[2]MUŽI M60'!AF35&amp;+'[2]MUŽI M60'!AG35</f>
      </c>
      <c r="R107" s="139">
        <f>'[2]MUŽI M60'!AI35</f>
        <v>0</v>
      </c>
      <c r="S107" s="118"/>
      <c r="T107" s="141"/>
      <c r="U107" s="139"/>
    </row>
    <row r="108" spans="1:21" ht="19.5" customHeight="1">
      <c r="A108" s="111">
        <v>7</v>
      </c>
      <c r="B108" s="117" t="str">
        <f>'[2]MUŽI M60'!B12</f>
        <v>KRATOCHVÍL</v>
      </c>
      <c r="C108" s="140" t="str">
        <f>'[2]MUŽI M60'!C12</f>
        <v>Jaroslav</v>
      </c>
      <c r="D108" s="118">
        <f>'[2]MUŽI M60'!BF12</f>
        <v>780</v>
      </c>
      <c r="E108" s="141" t="str">
        <f>'[2]MUŽI M60'!AE12&amp;+'[2]MUŽI M60'!AF12&amp;+'[2]MUŽI M60'!AG12</f>
        <v>5-6</v>
      </c>
      <c r="F108" s="139">
        <f>'[2]MUŽI M60'!AI12</f>
        <v>210</v>
      </c>
      <c r="G108" s="115">
        <v>19</v>
      </c>
      <c r="H108" s="117" t="str">
        <f>'[2]MUŽI M60'!B24</f>
        <v>ZÁMYSLICKÝ</v>
      </c>
      <c r="I108" s="140" t="str">
        <f>'[2]MUŽI M60'!C24</f>
        <v>Jaroslav</v>
      </c>
      <c r="J108" s="118">
        <f>'[2]MUŽI M60'!BF24</f>
        <v>150</v>
      </c>
      <c r="K108" s="141">
        <f>'[2]MUŽI M60'!AE24&amp;+'[2]MUŽI M60'!AF24&amp;+'[2]MUŽI M60'!AG24</f>
      </c>
      <c r="L108" s="139">
        <f>'[2]MUŽI M60'!AI24</f>
        <v>0</v>
      </c>
      <c r="M108" s="115">
        <v>31</v>
      </c>
      <c r="N108" s="117" t="str">
        <f>'[2]MUŽI M60'!B36</f>
        <v>MUNZAR</v>
      </c>
      <c r="O108" s="140">
        <f>'[2]MUŽI M60'!C36</f>
        <v>0</v>
      </c>
      <c r="P108" s="118">
        <f>'[2]MUŽI M60'!BF36</f>
        <v>90</v>
      </c>
      <c r="Q108" s="141" t="str">
        <f>'[2]MUŽI M60'!AE36&amp;+'[2]MUŽI M60'!AF36&amp;+'[2]MUŽI M60'!AG36</f>
        <v>11</v>
      </c>
      <c r="R108" s="139">
        <f>'[2]MUŽI M60'!AI36</f>
        <v>90</v>
      </c>
      <c r="S108" s="118"/>
      <c r="T108" s="141"/>
      <c r="U108" s="139"/>
    </row>
    <row r="109" spans="1:21" ht="21.75" customHeight="1">
      <c r="A109" s="111">
        <v>8</v>
      </c>
      <c r="B109" s="117" t="str">
        <f>'[2]MUŽI M60'!B13</f>
        <v>MIŠEJKA</v>
      </c>
      <c r="C109" s="140" t="str">
        <f>'[2]MUŽI M60'!C13</f>
        <v>Luboš</v>
      </c>
      <c r="D109" s="118">
        <f>'[2]MUŽI M60'!BF13</f>
        <v>630</v>
      </c>
      <c r="E109" s="141" t="str">
        <f>'[2]MUŽI M60'!AE13&amp;+'[2]MUŽI M60'!AF13&amp;+'[2]MUŽI M60'!AG13</f>
        <v>5-6</v>
      </c>
      <c r="F109" s="139">
        <f>'[2]MUŽI M60'!AI13</f>
        <v>210</v>
      </c>
      <c r="G109" s="115">
        <v>20</v>
      </c>
      <c r="H109" s="117" t="str">
        <f>'[2]MUŽI M60'!B25</f>
        <v>VOJKOVIČ</v>
      </c>
      <c r="I109" s="140">
        <f>'[2]MUŽI M60'!C25</f>
        <v>0</v>
      </c>
      <c r="J109" s="118">
        <f>'[2]MUŽI M60'!BF25</f>
        <v>130</v>
      </c>
      <c r="K109" s="141">
        <f>'[2]MUŽI M60'!AE25&amp;+'[2]MUŽI M60'!AF25&amp;+'[2]MUŽI M60'!AG25</f>
      </c>
      <c r="L109" s="139">
        <f>'[2]MUŽI M60'!AI25</f>
        <v>0</v>
      </c>
      <c r="M109" s="115">
        <v>32</v>
      </c>
      <c r="N109" s="117" t="str">
        <f>'[2]MUŽI M60'!B37</f>
        <v>HÁJEK</v>
      </c>
      <c r="O109" s="140">
        <f>'[2]MUŽI M60'!C37</f>
        <v>0</v>
      </c>
      <c r="P109" s="118">
        <f>'[2]MUŽI M60'!BF37</f>
        <v>90</v>
      </c>
      <c r="Q109" s="141">
        <f>'[2]MUŽI M60'!AE37&amp;+'[2]MUŽI M60'!AF37&amp;+'[2]MUŽI M60'!AG37</f>
      </c>
      <c r="R109" s="139">
        <f>'[2]MUŽI M60'!AI37</f>
        <v>0</v>
      </c>
      <c r="S109" s="118"/>
      <c r="T109" s="141"/>
      <c r="U109" s="139"/>
    </row>
    <row r="110" spans="1:21" ht="19.5" customHeight="1">
      <c r="A110" s="111">
        <v>9</v>
      </c>
      <c r="B110" s="117" t="str">
        <f>'[2]MUŽI M60'!B14</f>
        <v>PROCHÁZKA</v>
      </c>
      <c r="C110" s="140" t="str">
        <f>'[2]MUŽI M60'!C14</f>
        <v>Stanislav</v>
      </c>
      <c r="D110" s="118">
        <f>'[2]MUŽI M60'!BF14</f>
        <v>430</v>
      </c>
      <c r="E110" s="141">
        <f>'[2]MUŽI M60'!AE14&amp;+'[2]MUŽI M60'!AF14&amp;+'[2]MUŽI M60'!AG14</f>
      </c>
      <c r="F110" s="139">
        <f>'[2]MUŽI M60'!AI14</f>
        <v>0</v>
      </c>
      <c r="G110" s="115">
        <v>21</v>
      </c>
      <c r="H110" s="117" t="str">
        <f>'[2]MUŽI M60'!B26</f>
        <v>HROBSKÝ</v>
      </c>
      <c r="I110" s="140" t="str">
        <f>'[2]MUŽI M60'!C26</f>
        <v>J</v>
      </c>
      <c r="J110" s="118">
        <f>'[2]MUŽI M60'!BF26</f>
        <v>130</v>
      </c>
      <c r="K110" s="141" t="str">
        <f>'[2]MUŽI M60'!AE26&amp;+'[2]MUŽI M60'!AF26&amp;+'[2]MUŽI M60'!AG26</f>
        <v>9</v>
      </c>
      <c r="L110" s="139">
        <f>'[2]MUŽI M60'!AI26</f>
        <v>130</v>
      </c>
      <c r="M110" s="115">
        <v>33</v>
      </c>
      <c r="N110" s="117"/>
      <c r="O110" s="140"/>
      <c r="P110" s="118"/>
      <c r="Q110" s="141"/>
      <c r="R110" s="139"/>
      <c r="S110" s="118"/>
      <c r="T110" s="141"/>
      <c r="U110" s="139"/>
    </row>
    <row r="111" spans="1:21" ht="18" customHeight="1">
      <c r="A111" s="111">
        <v>10</v>
      </c>
      <c r="B111" s="117" t="str">
        <f>'[2]MUŽI M60'!B15</f>
        <v>FLANDERKA</v>
      </c>
      <c r="C111" s="140" t="str">
        <f>'[2]MUŽI M60'!C15</f>
        <v>Miloš</v>
      </c>
      <c r="D111" s="118">
        <f>'[2]MUŽI M60'!BF15</f>
        <v>400</v>
      </c>
      <c r="E111" s="141">
        <f>'[2]MUŽI M60'!AE15&amp;+'[2]MUŽI M60'!AF15&amp;+'[2]MUŽI M60'!AG15</f>
      </c>
      <c r="F111" s="139">
        <f>'[2]MUŽI M60'!AI15</f>
        <v>0</v>
      </c>
      <c r="G111" s="115">
        <v>22</v>
      </c>
      <c r="H111" s="117" t="str">
        <f>'[2]MUŽI M60'!B27</f>
        <v>BEČIČKA</v>
      </c>
      <c r="I111" s="140" t="str">
        <f>'[2]MUŽI M60'!C27</f>
        <v>Jaroslav</v>
      </c>
      <c r="J111" s="118">
        <f>'[2]MUŽI M60'!BF27</f>
        <v>130</v>
      </c>
      <c r="K111" s="141">
        <f>'[2]MUŽI M60'!AE27&amp;+'[2]MUŽI M60'!AF27&amp;+'[2]MUŽI M60'!AG27</f>
      </c>
      <c r="L111" s="139">
        <f>'[2]MUŽI M60'!AI27</f>
        <v>0</v>
      </c>
      <c r="M111" s="115">
        <v>34</v>
      </c>
      <c r="N111" s="117"/>
      <c r="O111" s="140"/>
      <c r="P111" s="118"/>
      <c r="Q111" s="141"/>
      <c r="R111" s="139"/>
      <c r="S111" s="118"/>
      <c r="T111" s="141"/>
      <c r="U111" s="139"/>
    </row>
    <row r="112" spans="1:21" ht="19.5" customHeight="1">
      <c r="A112" s="114">
        <v>11</v>
      </c>
      <c r="B112" s="117" t="str">
        <f>'[2]MUŽI M60'!B16</f>
        <v>VILÍMEK</v>
      </c>
      <c r="C112" s="140" t="str">
        <f>'[2]MUŽI M60'!C16</f>
        <v>Zdeněk</v>
      </c>
      <c r="D112" s="118">
        <f>'[2]MUŽI M60'!BF16</f>
        <v>290</v>
      </c>
      <c r="E112" s="141" t="str">
        <f>'[2]MUŽI M60'!AE16&amp;+'[2]MUŽI M60'!AF16&amp;+'[2]MUŽI M60'!AG16</f>
        <v>8</v>
      </c>
      <c r="F112" s="139">
        <f>'[2]MUŽI M60'!AI16</f>
        <v>160</v>
      </c>
      <c r="G112" s="115">
        <v>23</v>
      </c>
      <c r="H112" s="117" t="str">
        <f>'[2]MUŽI M60'!B28</f>
        <v>KOLÁTOR</v>
      </c>
      <c r="I112" s="140" t="str">
        <f>'[2]MUŽI M60'!C28</f>
        <v>Vladimír</v>
      </c>
      <c r="J112" s="118">
        <f>'[2]MUŽI M60'!BF28</f>
        <v>130</v>
      </c>
      <c r="K112" s="141">
        <f>'[2]MUŽI M60'!AE28&amp;+'[2]MUŽI M60'!AF28&amp;+'[2]MUŽI M60'!AG28</f>
      </c>
      <c r="L112" s="139">
        <f>'[2]MUŽI M60'!AI28</f>
        <v>0</v>
      </c>
      <c r="M112" s="115">
        <v>35</v>
      </c>
      <c r="N112" s="117"/>
      <c r="O112" s="140"/>
      <c r="P112" s="118"/>
      <c r="Q112" s="141"/>
      <c r="R112" s="139"/>
      <c r="S112" s="118"/>
      <c r="T112" s="141"/>
      <c r="U112" s="139"/>
    </row>
    <row r="113" spans="1:18" ht="19.5" customHeight="1" thickBot="1">
      <c r="A113" s="116">
        <v>12</v>
      </c>
      <c r="B113" s="117" t="str">
        <f>'[2]MUŽI M60'!B17</f>
        <v>KALOUS </v>
      </c>
      <c r="C113" s="140" t="str">
        <f>'[2]MUŽI M60'!C17</f>
        <v>Stanislav</v>
      </c>
      <c r="D113" s="118">
        <f>'[2]MUŽI M60'!BF17</f>
        <v>210</v>
      </c>
      <c r="E113" s="141">
        <f>'[2]MUŽI M60'!AE17&amp;+'[2]MUŽI M60'!AF17&amp;+'[2]MUŽI M60'!AG17</f>
      </c>
      <c r="F113" s="139">
        <f>'[2]MUŽI M60'!AI17</f>
        <v>0</v>
      </c>
      <c r="G113" s="115">
        <v>24</v>
      </c>
      <c r="H113" s="117" t="str">
        <f>'[2]MUŽI M60'!B29</f>
        <v>NOVOTA</v>
      </c>
      <c r="I113" s="140">
        <f>'[2]MUŽI M60'!C29</f>
        <v>0</v>
      </c>
      <c r="J113" s="118">
        <f>'[2]MUŽI M60'!BF29</f>
        <v>120</v>
      </c>
      <c r="K113" s="141">
        <f>'[2]MUŽI M60'!AE29&amp;+'[2]MUŽI M60'!AF29&amp;+'[2]MUŽI M60'!AG29</f>
      </c>
      <c r="L113" s="139">
        <f>'[2]MUŽI M60'!AI29</f>
        <v>0</v>
      </c>
      <c r="M113" s="115">
        <v>36</v>
      </c>
      <c r="N113" s="117"/>
      <c r="O113" s="140"/>
      <c r="P113" s="118"/>
      <c r="Q113" s="141"/>
      <c r="R113" s="139"/>
    </row>
    <row r="114" spans="1:18" ht="19.5" customHeight="1" hidden="1">
      <c r="A114" s="111">
        <v>13</v>
      </c>
      <c r="B114" s="117"/>
      <c r="C114" s="140"/>
      <c r="D114" s="118"/>
      <c r="E114" s="141"/>
      <c r="F114" s="139"/>
      <c r="G114" s="115">
        <v>27</v>
      </c>
      <c r="H114" s="117"/>
      <c r="I114" s="140"/>
      <c r="J114" s="118"/>
      <c r="K114" s="141"/>
      <c r="L114" s="143"/>
      <c r="M114" s="115">
        <v>41</v>
      </c>
      <c r="N114" s="117"/>
      <c r="O114" s="140"/>
      <c r="P114" s="212"/>
      <c r="Q114" s="141"/>
      <c r="R114" s="143"/>
    </row>
    <row r="115" spans="1:18" ht="19.5" customHeight="1" hidden="1" thickBot="1">
      <c r="A115" s="98">
        <v>14</v>
      </c>
      <c r="B115" s="117"/>
      <c r="C115" s="140"/>
      <c r="D115" s="118"/>
      <c r="E115" s="141"/>
      <c r="F115" s="139"/>
      <c r="G115" s="105">
        <v>28</v>
      </c>
      <c r="H115" s="117"/>
      <c r="I115" s="140"/>
      <c r="J115" s="118"/>
      <c r="K115" s="141"/>
      <c r="L115" s="143"/>
      <c r="M115" s="218">
        <v>42</v>
      </c>
      <c r="N115" s="168"/>
      <c r="O115" s="167"/>
      <c r="P115" s="282"/>
      <c r="Q115" s="141"/>
      <c r="R115" s="143"/>
    </row>
    <row r="116" spans="1:18" ht="19.5" customHeight="1" hidden="1">
      <c r="A116" s="94">
        <v>15</v>
      </c>
      <c r="B116" s="117"/>
      <c r="C116" s="140"/>
      <c r="D116" s="118"/>
      <c r="E116" s="141"/>
      <c r="F116" s="139"/>
      <c r="G116" s="94">
        <v>32</v>
      </c>
      <c r="H116" s="88"/>
      <c r="I116" s="78"/>
      <c r="J116" s="53"/>
      <c r="K116" s="95"/>
      <c r="L116" s="91"/>
      <c r="M116" s="119">
        <v>36</v>
      </c>
      <c r="N116" s="88"/>
      <c r="O116" s="78"/>
      <c r="P116" s="227"/>
      <c r="Q116" s="54"/>
      <c r="R116" s="91"/>
    </row>
    <row r="117" spans="1:18" ht="19.5" customHeight="1" hidden="1">
      <c r="A117" s="85">
        <v>16</v>
      </c>
      <c r="B117" s="117"/>
      <c r="C117" s="140"/>
      <c r="D117" s="118"/>
      <c r="E117" s="141"/>
      <c r="F117" s="139"/>
      <c r="G117" s="85">
        <v>33</v>
      </c>
      <c r="H117" s="89"/>
      <c r="I117" s="76"/>
      <c r="J117" s="21"/>
      <c r="K117" s="86"/>
      <c r="L117" s="42"/>
      <c r="M117" s="115">
        <v>36</v>
      </c>
      <c r="N117" s="89"/>
      <c r="O117" s="76"/>
      <c r="P117" s="34"/>
      <c r="Q117" s="45"/>
      <c r="R117" s="42"/>
    </row>
    <row r="118" spans="1:18" ht="19.5" customHeight="1" hidden="1" thickBot="1">
      <c r="A118" s="97">
        <v>17</v>
      </c>
      <c r="B118" s="117"/>
      <c r="C118" s="140"/>
      <c r="D118" s="118"/>
      <c r="E118" s="141"/>
      <c r="F118" s="139"/>
      <c r="G118" s="94">
        <v>34</v>
      </c>
      <c r="H118" s="87"/>
      <c r="I118" s="72"/>
      <c r="J118" s="39"/>
      <c r="K118" s="86"/>
      <c r="L118" s="91"/>
      <c r="M118" s="115">
        <v>36</v>
      </c>
      <c r="N118" s="88"/>
      <c r="O118" s="78"/>
      <c r="P118" s="36"/>
      <c r="Q118" s="96"/>
      <c r="R118" s="91"/>
    </row>
    <row r="119" spans="1:18" ht="18" customHeight="1" hidden="1" thickBot="1">
      <c r="A119" s="3"/>
      <c r="B119" s="117"/>
      <c r="C119" s="140"/>
      <c r="D119" s="118"/>
      <c r="E119" s="141"/>
      <c r="F119" s="139"/>
      <c r="Q119" s="196"/>
      <c r="R119" s="193"/>
    </row>
    <row r="120" spans="1:18" ht="18" customHeight="1" thickBot="1">
      <c r="A120" s="83" t="s">
        <v>3</v>
      </c>
      <c r="B120" s="129">
        <f>'[2]MUŽI M65'!$AE$156</f>
        <v>20</v>
      </c>
      <c r="C120" s="81"/>
      <c r="D120" s="125">
        <f>SUM(D102:D115)</f>
        <v>9080</v>
      </c>
      <c r="E120" s="31"/>
      <c r="F120" s="100">
        <f>SUM(F102:F115)</f>
        <v>1720</v>
      </c>
      <c r="G120" s="63"/>
      <c r="H120" s="28"/>
      <c r="I120" s="30">
        <f>D120+J120+P120</f>
        <v>11670</v>
      </c>
      <c r="J120" s="125">
        <f>SUM(J102:J115)</f>
        <v>1900</v>
      </c>
      <c r="K120" s="31"/>
      <c r="L120" s="100">
        <f>SUM(L102:L115)</f>
        <v>320</v>
      </c>
      <c r="M120" s="28"/>
      <c r="N120" s="28"/>
      <c r="O120" s="30">
        <f>F120+L120+R120</f>
        <v>2250</v>
      </c>
      <c r="P120" s="125">
        <f>SUM(P103:P115)</f>
        <v>690</v>
      </c>
      <c r="Q120" s="31"/>
      <c r="R120" s="100">
        <f>SUM(R103:R115)</f>
        <v>210</v>
      </c>
    </row>
    <row r="121" spans="1:18" ht="19.5" customHeight="1">
      <c r="A121" s="110">
        <v>1</v>
      </c>
      <c r="B121" s="117" t="str">
        <f>'[2]MUŽI M65'!B6</f>
        <v>HRČKA</v>
      </c>
      <c r="C121" s="140" t="str">
        <f>'[2]MUŽI M65'!C6</f>
        <v>Jaroslav</v>
      </c>
      <c r="D121" s="118">
        <f>'[2]MUŽI M65'!BF6</f>
        <v>1300</v>
      </c>
      <c r="E121" s="141" t="str">
        <f>'[2]MUŽI M65'!AE6&amp;+'[2]MUŽI M65'!AF6&amp;+'[2]MUŽI M65'!AG6</f>
        <v>9-10</v>
      </c>
      <c r="F121" s="139">
        <f>'[2]MUŽI M65'!AI6</f>
        <v>190</v>
      </c>
      <c r="G121" s="120">
        <v>14</v>
      </c>
      <c r="H121" s="117" t="str">
        <f>'[2]MUŽI M65'!B19</f>
        <v>VEJTRUBA</v>
      </c>
      <c r="I121" s="140" t="str">
        <f>'[2]MUŽI M65'!C19</f>
        <v>František</v>
      </c>
      <c r="J121" s="118">
        <f>'[2]MUŽI M65'!BF19</f>
        <v>410</v>
      </c>
      <c r="K121" s="141" t="str">
        <f>'[2]MUŽI M65'!AE19&amp;+'[2]MUŽI M65'!AF19&amp;+'[2]MUŽI M65'!AG19</f>
        <v>19-20</v>
      </c>
      <c r="L121" s="139">
        <f>'[2]MUŽI M65'!AI19</f>
        <v>50</v>
      </c>
      <c r="M121" s="120">
        <v>27</v>
      </c>
      <c r="N121" s="117" t="str">
        <f>'[2]MUŽI M65'!B32</f>
        <v>SLAPNIČKA</v>
      </c>
      <c r="O121" s="140" t="str">
        <f>'[2]MUŽI M65'!C32</f>
        <v>Karel</v>
      </c>
      <c r="P121" s="118">
        <f>'[2]MUŽI M65'!BF32</f>
        <v>160</v>
      </c>
      <c r="Q121" s="141">
        <f>'[2]MUŽI M65'!AE32&amp;+'[2]MUŽI M65'!AF32&amp;+'[2]MUŽI M65'!AG32</f>
      </c>
      <c r="R121" s="139">
        <f>'[2]MUŽI M65'!AI32</f>
        <v>0</v>
      </c>
    </row>
    <row r="122" spans="1:18" ht="19.5" customHeight="1">
      <c r="A122" s="111">
        <v>2</v>
      </c>
      <c r="B122" s="117" t="str">
        <f>'[2]MUŽI M65'!B7</f>
        <v>POLÁK</v>
      </c>
      <c r="C122" s="140" t="str">
        <f>'[2]MUŽI M65'!C7</f>
        <v>Petr</v>
      </c>
      <c r="D122" s="118">
        <f>'[2]MUŽI M65'!BF7</f>
        <v>1270</v>
      </c>
      <c r="E122" s="141" t="str">
        <f>'[2]MUŽI M65'!AE7&amp;+'[2]MUŽI M65'!AF7&amp;+'[2]MUŽI M65'!AG7</f>
        <v>3-4</v>
      </c>
      <c r="F122" s="139">
        <f>'[2]MUŽI M65'!AI7</f>
        <v>280</v>
      </c>
      <c r="G122" s="120">
        <v>15</v>
      </c>
      <c r="H122" s="117" t="str">
        <f>'[2]MUŽI M65'!B20</f>
        <v>VALENTA DŘ</v>
      </c>
      <c r="I122" s="140" t="str">
        <f>'[2]MUŽI M65'!C20</f>
        <v>Petr</v>
      </c>
      <c r="J122" s="118">
        <f>'[2]MUŽI M65'!BF20</f>
        <v>410</v>
      </c>
      <c r="K122" s="141" t="str">
        <f>'[2]MUŽI M65'!AE20&amp;+'[2]MUŽI M65'!AF20&amp;+'[2]MUŽI M65'!AG20</f>
        <v>7-8</v>
      </c>
      <c r="L122" s="139">
        <f>'[2]MUŽI M65'!AI20</f>
        <v>220</v>
      </c>
      <c r="M122" s="120">
        <v>28</v>
      </c>
      <c r="N122" s="117" t="str">
        <f>'[2]MUŽI M65'!B33</f>
        <v>SVOBODA</v>
      </c>
      <c r="O122" s="140" t="str">
        <f>'[2]MUŽI M65'!C33</f>
        <v>Vladimír</v>
      </c>
      <c r="P122" s="118">
        <f>'[2]MUŽI M65'!BF33</f>
        <v>150</v>
      </c>
      <c r="Q122" s="141">
        <f>'[2]MUŽI M65'!AE33&amp;+'[2]MUŽI M65'!AF33&amp;+'[2]MUŽI M65'!AG33</f>
      </c>
      <c r="R122" s="139">
        <f>'[2]MUŽI M65'!AI33</f>
        <v>0</v>
      </c>
    </row>
    <row r="123" spans="1:18" ht="19.5" customHeight="1">
      <c r="A123" s="111">
        <v>3</v>
      </c>
      <c r="B123" s="117" t="str">
        <f>'[2]MUŽI M65'!B8</f>
        <v>KRATOCHVÍL</v>
      </c>
      <c r="C123" s="140" t="str">
        <f>'[2]MUŽI M65'!C8</f>
        <v>Roman</v>
      </c>
      <c r="D123" s="118">
        <f>'[2]MUŽI M65'!BF8</f>
        <v>1090</v>
      </c>
      <c r="E123" s="141" t="str">
        <f>'[2]MUŽI M65'!AE8&amp;+'[2]MUŽI M65'!AF8&amp;+'[2]MUŽI M65'!AG8</f>
        <v>9-10</v>
      </c>
      <c r="F123" s="139">
        <f>'[2]MUŽI M65'!AI8</f>
        <v>190</v>
      </c>
      <c r="G123" s="120">
        <v>16</v>
      </c>
      <c r="H123" s="117" t="str">
        <f>'[2]MUŽI M65'!B21</f>
        <v>VALENTA Pce</v>
      </c>
      <c r="I123" s="140" t="str">
        <f>'[2]MUŽI M65'!C21</f>
        <v>Petr</v>
      </c>
      <c r="J123" s="118">
        <f>'[2]MUŽI M65'!BF21</f>
        <v>350</v>
      </c>
      <c r="K123" s="141" t="str">
        <f>'[2]MUŽI M65'!AE21&amp;+'[2]MUŽI M65'!AF21&amp;+'[2]MUŽI M65'!AG21</f>
        <v>16-18</v>
      </c>
      <c r="L123" s="139">
        <f>'[2]MUŽI M65'!AI21</f>
        <v>80</v>
      </c>
      <c r="M123" s="120">
        <v>29</v>
      </c>
      <c r="N123" s="117" t="str">
        <f>'[2]MUŽI M65'!B34</f>
        <v>HUTTL</v>
      </c>
      <c r="O123" s="140" t="str">
        <f>'[2]MUŽI M65'!C34</f>
        <v>Adolf</v>
      </c>
      <c r="P123" s="118">
        <f>'[2]MUŽI M65'!BF34</f>
        <v>150</v>
      </c>
      <c r="Q123" s="141">
        <f>'[2]MUŽI M65'!AE34&amp;+'[2]MUŽI M65'!AF34&amp;+'[2]MUŽI M65'!AG34</f>
      </c>
      <c r="R123" s="139">
        <f>'[2]MUŽI M65'!AI34</f>
        <v>0</v>
      </c>
    </row>
    <row r="124" spans="1:18" ht="19.5" customHeight="1">
      <c r="A124" s="111">
        <v>4</v>
      </c>
      <c r="B124" s="117" t="str">
        <f>'[2]MUŽI M65'!B9</f>
        <v>STUDECKÝ</v>
      </c>
      <c r="C124" s="140" t="str">
        <f>'[2]MUŽI M65'!C9</f>
        <v>Ivan</v>
      </c>
      <c r="D124" s="118">
        <f>'[2]MUŽI M65'!BF9</f>
        <v>1030</v>
      </c>
      <c r="E124" s="141" t="str">
        <f>'[2]MUŽI M65'!AE9&amp;+'[2]MUŽI M65'!AF9&amp;+'[2]MUŽI M65'!AG9</f>
        <v>5-6</v>
      </c>
      <c r="F124" s="139">
        <f>'[2]MUŽI M65'!AI9</f>
        <v>250</v>
      </c>
      <c r="G124" s="120">
        <v>17</v>
      </c>
      <c r="H124" s="117" t="str">
        <f>'[2]MUŽI M65'!B22</f>
        <v>MÁDLE</v>
      </c>
      <c r="I124" s="140" t="str">
        <f>'[2]MUŽI M65'!C22</f>
        <v>Luděk</v>
      </c>
      <c r="J124" s="118">
        <f>'[2]MUŽI M65'!BF22</f>
        <v>350</v>
      </c>
      <c r="K124" s="141" t="str">
        <f>'[2]MUŽI M65'!AE22&amp;+'[2]MUŽI M65'!AF22&amp;+'[2]MUŽI M65'!AG22</f>
        <v>13-14</v>
      </c>
      <c r="L124" s="139">
        <f>'[2]MUŽI M65'!AI22</f>
        <v>120</v>
      </c>
      <c r="M124" s="120">
        <v>30</v>
      </c>
      <c r="N124" s="117" t="str">
        <f>'[2]MUŽI M65'!B35</f>
        <v>POSPÍŠIL</v>
      </c>
      <c r="O124" s="140" t="str">
        <f>'[2]MUŽI M65'!C35</f>
        <v>Pavel</v>
      </c>
      <c r="P124" s="118">
        <f>'[2]MUŽI M65'!BF35</f>
        <v>130</v>
      </c>
      <c r="Q124" s="141">
        <f>'[2]MUŽI M65'!AE35&amp;+'[2]MUŽI M65'!AF35&amp;+'[2]MUŽI M65'!AG35</f>
      </c>
      <c r="R124" s="139">
        <f>'[2]MUŽI M65'!AI35</f>
        <v>0</v>
      </c>
    </row>
    <row r="125" spans="1:18" ht="19.5" customHeight="1">
      <c r="A125" s="111">
        <v>5</v>
      </c>
      <c r="B125" s="117" t="str">
        <f>'[2]MUŽI M65'!B10</f>
        <v>HOFMAN</v>
      </c>
      <c r="C125" s="140" t="str">
        <f>'[2]MUŽI M65'!C10</f>
        <v>Jaroslav</v>
      </c>
      <c r="D125" s="118">
        <f>'[2]MUŽI M65'!BF10</f>
        <v>1000</v>
      </c>
      <c r="E125" s="141" t="str">
        <f>'[2]MUŽI M65'!AE10&amp;+'[2]MUŽI M65'!AF10&amp;+'[2]MUŽI M65'!AG10</f>
        <v>5-6</v>
      </c>
      <c r="F125" s="139">
        <f>'[2]MUŽI M65'!AI10</f>
        <v>250</v>
      </c>
      <c r="G125" s="120">
        <v>18</v>
      </c>
      <c r="H125" s="117" t="str">
        <f>'[2]MUŽI M65'!B23</f>
        <v>VOBR</v>
      </c>
      <c r="I125" s="140" t="str">
        <f>'[2]MUŽI M65'!C23</f>
        <v>Václav</v>
      </c>
      <c r="J125" s="118">
        <f>'[2]MUŽI M65'!BF23</f>
        <v>330</v>
      </c>
      <c r="K125" s="141">
        <f>'[2]MUŽI M65'!AE23&amp;+'[2]MUŽI M65'!AF23&amp;+'[2]MUŽI M65'!AG23</f>
      </c>
      <c r="L125" s="139">
        <f>'[2]MUŽI M65'!AI23</f>
        <v>0</v>
      </c>
      <c r="M125" s="120">
        <v>31</v>
      </c>
      <c r="N125" s="117" t="str">
        <f>'[2]MUŽI M65'!B36</f>
        <v>KADLEC</v>
      </c>
      <c r="O125" s="140" t="str">
        <f>'[2]MUŽI M65'!C36</f>
        <v>Václav</v>
      </c>
      <c r="P125" s="118">
        <f>'[2]MUŽI M65'!BF36</f>
        <v>120</v>
      </c>
      <c r="Q125" s="141" t="str">
        <f>'[2]MUŽI M65'!AE36&amp;+'[2]MUŽI M65'!AF36&amp;+'[2]MUŽI M65'!AG36</f>
        <v>13-14</v>
      </c>
      <c r="R125" s="139">
        <f>'[2]MUŽI M65'!AI36</f>
        <v>120</v>
      </c>
    </row>
    <row r="126" spans="1:18" ht="19.5" customHeight="1">
      <c r="A126" s="111">
        <v>6</v>
      </c>
      <c r="B126" s="117" t="str">
        <f>'[2]MUŽI M65'!B11</f>
        <v>JUNGVIRT</v>
      </c>
      <c r="C126" s="140" t="str">
        <f>'[2]MUŽI M65'!C11</f>
        <v>Josef</v>
      </c>
      <c r="D126" s="118">
        <f>'[2]MUŽI M65'!BF11</f>
        <v>840</v>
      </c>
      <c r="E126" s="141" t="str">
        <f>'[2]MUŽI M65'!AE11&amp;+'[2]MUŽI M65'!AF11&amp;+'[2]MUŽI M65'!AG11</f>
        <v>7-8</v>
      </c>
      <c r="F126" s="139">
        <f>'[2]MUŽI M65'!AI11</f>
        <v>220</v>
      </c>
      <c r="G126" s="120">
        <v>19</v>
      </c>
      <c r="H126" s="117" t="str">
        <f>'[2]MUŽI M65'!B24</f>
        <v>CINIBULK</v>
      </c>
      <c r="I126" s="140" t="str">
        <f>'[2]MUŽI M65'!C24</f>
        <v>Miroslav</v>
      </c>
      <c r="J126" s="118">
        <f>'[2]MUŽI M65'!BF24</f>
        <v>310</v>
      </c>
      <c r="K126" s="141" t="str">
        <f>'[2]MUŽI M65'!AE24&amp;+'[2]MUŽI M65'!AF24&amp;+'[2]MUŽI M65'!AG24</f>
        <v>2</v>
      </c>
      <c r="L126" s="139">
        <f>'[2]MUŽI M65'!AI24</f>
        <v>310</v>
      </c>
      <c r="M126" s="120">
        <v>32</v>
      </c>
      <c r="N126" s="117" t="str">
        <f>'[2]MUŽI M65'!B37</f>
        <v>PALMI</v>
      </c>
      <c r="O126" s="140" t="str">
        <f>'[2]MUŽI M65'!C37</f>
        <v>Ivo</v>
      </c>
      <c r="P126" s="118">
        <f>'[2]MUŽI M65'!BF37</f>
        <v>110</v>
      </c>
      <c r="Q126" s="141">
        <f>'[2]MUŽI M65'!AE37&amp;+'[2]MUŽI M65'!AF37&amp;+'[2]MUŽI M65'!AG37</f>
      </c>
      <c r="R126" s="139">
        <f>'[2]MUŽI M65'!AI37</f>
        <v>0</v>
      </c>
    </row>
    <row r="127" spans="1:18" ht="20.25" customHeight="1">
      <c r="A127" s="111">
        <v>7</v>
      </c>
      <c r="B127" s="117" t="str">
        <f>'[2]MUŽI M65'!B12</f>
        <v>DUCHÁČ</v>
      </c>
      <c r="C127" s="140" t="str">
        <f>'[2]MUŽI M65'!C12</f>
        <v>Milan</v>
      </c>
      <c r="D127" s="118">
        <f>'[2]MUŽI M65'!BF12</f>
        <v>810</v>
      </c>
      <c r="E127" s="141" t="str">
        <f>'[2]MUŽI M65'!AE12&amp;+'[2]MUŽI M65'!AF12&amp;+'[2]MUŽI M65'!AG12</f>
        <v>15</v>
      </c>
      <c r="F127" s="139">
        <f>'[2]MUŽI M65'!AI12</f>
        <v>90</v>
      </c>
      <c r="G127" s="120">
        <v>20</v>
      </c>
      <c r="H127" s="117" t="str">
        <f>'[2]MUŽI M65'!B25</f>
        <v>HAVLÍČEK</v>
      </c>
      <c r="I127" s="140" t="str">
        <f>'[2]MUŽI M65'!C25</f>
        <v>Vladimír</v>
      </c>
      <c r="J127" s="118">
        <f>'[2]MUŽI M65'!BF25</f>
        <v>280</v>
      </c>
      <c r="K127" s="141">
        <f>'[2]MUŽI M65'!AE25&amp;+'[2]MUŽI M65'!AF25&amp;+'[2]MUŽI M65'!AG25</f>
      </c>
      <c r="L127" s="139">
        <f>'[2]MUŽI M65'!AI25</f>
        <v>0</v>
      </c>
      <c r="M127" s="120">
        <v>33</v>
      </c>
      <c r="N127" s="117" t="str">
        <f>'[2]MUŽI M65'!B38</f>
        <v>BYRTUS</v>
      </c>
      <c r="O127" s="140" t="str">
        <f>'[2]MUŽI M65'!C38</f>
        <v>Jaroslav</v>
      </c>
      <c r="P127" s="118">
        <f>'[2]MUŽI M65'!BF38</f>
        <v>90</v>
      </c>
      <c r="Q127" s="141">
        <f>'[2]MUŽI M65'!AE38&amp;+'[2]MUŽI M65'!AF38&amp;+'[2]MUŽI M65'!AG38</f>
      </c>
      <c r="R127" s="139">
        <f>'[2]MUŽI M65'!AI38</f>
        <v>0</v>
      </c>
    </row>
    <row r="128" spans="1:18" ht="18" customHeight="1">
      <c r="A128" s="111">
        <v>8</v>
      </c>
      <c r="B128" s="117" t="str">
        <f>'[2]MUŽI M65'!B13</f>
        <v>SCHWAN</v>
      </c>
      <c r="C128" s="140" t="str">
        <f>'[2]MUŽI M65'!C13</f>
        <v>Jaroslav</v>
      </c>
      <c r="D128" s="118">
        <f>'[2]MUŽI M65'!BF13</f>
        <v>810</v>
      </c>
      <c r="E128" s="141" t="str">
        <f>'[2]MUŽI M65'!AE13&amp;+'[2]MUŽI M65'!AF13&amp;+'[2]MUŽI M65'!AG13</f>
        <v>1</v>
      </c>
      <c r="F128" s="139">
        <f>'[2]MUŽI M65'!AI13</f>
        <v>310</v>
      </c>
      <c r="G128" s="120">
        <v>21</v>
      </c>
      <c r="H128" s="117" t="str">
        <f>'[2]MUŽI M65'!B26</f>
        <v>LÁNI</v>
      </c>
      <c r="I128" s="140" t="str">
        <f>'[2]MUŽI M65'!C26</f>
        <v>Tibor</v>
      </c>
      <c r="J128" s="118">
        <f>'[2]MUŽI M65'!BF26</f>
        <v>280</v>
      </c>
      <c r="K128" s="141">
        <f>'[2]MUŽI M65'!AE26&amp;+'[2]MUŽI M65'!AF26&amp;+'[2]MUŽI M65'!AG26</f>
      </c>
      <c r="L128" s="139">
        <f>'[2]MUŽI M65'!AI26</f>
        <v>0</v>
      </c>
      <c r="M128" s="120">
        <v>34</v>
      </c>
      <c r="N128" s="117" t="str">
        <f>'[2]MUŽI M65'!B39</f>
        <v>ĎURNÍK</v>
      </c>
      <c r="O128" s="140" t="str">
        <f>'[2]MUŽI M65'!C39</f>
        <v>Pavel</v>
      </c>
      <c r="P128" s="118">
        <f>'[2]MUŽI M65'!BF39</f>
        <v>80</v>
      </c>
      <c r="Q128" s="141">
        <f>'[2]MUŽI M65'!AE39&amp;+'[2]MUŽI M65'!AF39&amp;+'[2]MUŽI M65'!AG39</f>
      </c>
      <c r="R128" s="139">
        <f>'[2]MUŽI M65'!AI39</f>
        <v>0</v>
      </c>
    </row>
    <row r="129" spans="1:18" ht="18" customHeight="1">
      <c r="A129" s="111">
        <v>9</v>
      </c>
      <c r="B129" s="117" t="str">
        <f>'[2]MUŽI M65'!B14</f>
        <v>KRAUZ</v>
      </c>
      <c r="C129" s="140" t="str">
        <f>'[2]MUŽI M65'!C14</f>
        <v>Samuel</v>
      </c>
      <c r="D129" s="118">
        <f>'[2]MUŽI M65'!BF14</f>
        <v>780</v>
      </c>
      <c r="E129" s="141">
        <f>'[2]MUŽI M65'!AE14&amp;+'[2]MUŽI M65'!AF14&amp;+'[2]MUŽI M65'!AG14</f>
      </c>
      <c r="F129" s="139">
        <f>'[2]MUŽI M65'!AI14</f>
        <v>0</v>
      </c>
      <c r="G129" s="120">
        <v>22</v>
      </c>
      <c r="H129" s="117" t="str">
        <f>'[2]MUŽI M65'!B27</f>
        <v>POŘÍZEK</v>
      </c>
      <c r="I129" s="140" t="str">
        <f>'[2]MUŽI M65'!C27</f>
        <v>Josef</v>
      </c>
      <c r="J129" s="118">
        <f>'[2]MUŽI M65'!BF27</f>
        <v>250</v>
      </c>
      <c r="K129" s="141">
        <f>'[2]MUŽI M65'!AE27&amp;+'[2]MUŽI M65'!AF27&amp;+'[2]MUŽI M65'!AG27</f>
      </c>
      <c r="L129" s="139">
        <f>'[2]MUŽI M65'!AI27</f>
        <v>0</v>
      </c>
      <c r="M129" s="120">
        <v>35</v>
      </c>
      <c r="N129" s="117" t="str">
        <f>'[2]MUŽI M65'!B40</f>
        <v>SEDLÁČEK</v>
      </c>
      <c r="O129" s="140" t="str">
        <f>'[2]MUŽI M65'!C40</f>
        <v>Zdeněk</v>
      </c>
      <c r="P129" s="118">
        <f>'[2]MUŽI M65'!BF40</f>
        <v>80</v>
      </c>
      <c r="Q129" s="141">
        <f>'[2]MUŽI M65'!AE40&amp;+'[2]MUŽI M65'!AF40&amp;+'[2]MUŽI M65'!AG40</f>
      </c>
      <c r="R129" s="139">
        <f>'[2]MUŽI M65'!AI40</f>
        <v>0</v>
      </c>
    </row>
    <row r="130" spans="1:18" ht="21.75" customHeight="1">
      <c r="A130" s="114">
        <v>10</v>
      </c>
      <c r="B130" s="117" t="str">
        <f>'[2]MUŽI M65'!B15</f>
        <v>ŠIMONOVSKÝ</v>
      </c>
      <c r="C130" s="140" t="str">
        <f>'[2]MUŽI M65'!C15</f>
        <v>Pavel</v>
      </c>
      <c r="D130" s="118">
        <f>'[2]MUŽI M65'!BF15</f>
        <v>740</v>
      </c>
      <c r="E130" s="141" t="str">
        <f>'[2]MUŽI M65'!AE15&amp;+'[2]MUŽI M65'!AF15&amp;+'[2]MUŽI M65'!AG15</f>
        <v>3-4</v>
      </c>
      <c r="F130" s="139">
        <f>'[2]MUŽI M65'!AI15</f>
        <v>280</v>
      </c>
      <c r="G130" s="120">
        <v>23</v>
      </c>
      <c r="H130" s="117" t="str">
        <f>'[2]MUŽI M65'!B28</f>
        <v>BRUSTMAN</v>
      </c>
      <c r="I130" s="140" t="str">
        <f>'[2]MUŽI M65'!C28</f>
        <v>Jaroslav</v>
      </c>
      <c r="J130" s="118">
        <f>'[2]MUŽI M65'!BF28</f>
        <v>250</v>
      </c>
      <c r="K130" s="141" t="str">
        <f>'[2]MUŽI M65'!AE28&amp;+'[2]MUŽI M65'!AF28&amp;+'[2]MUŽI M65'!AG28</f>
        <v>16-18</v>
      </c>
      <c r="L130" s="139">
        <f>'[2]MUŽI M65'!AI28</f>
        <v>80</v>
      </c>
      <c r="M130" s="120">
        <v>36</v>
      </c>
      <c r="N130" s="117" t="str">
        <f>'[2]MUŽI M65'!B41</f>
        <v>MATYSKA</v>
      </c>
      <c r="O130" s="140" t="str">
        <f>'[2]MUŽI M65'!C41</f>
        <v>Václav</v>
      </c>
      <c r="P130" s="118">
        <f>'[2]MUŽI M65'!BF41</f>
        <v>50</v>
      </c>
      <c r="Q130" s="141" t="str">
        <f>'[2]MUŽI M65'!AE41&amp;+'[2]MUŽI M65'!AF41&amp;+'[2]MUŽI M65'!AG41</f>
        <v>19-20</v>
      </c>
      <c r="R130" s="139">
        <f>'[2]MUŽI M65'!AI41</f>
        <v>50</v>
      </c>
    </row>
    <row r="131" spans="1:18" ht="24.75" customHeight="1">
      <c r="A131" s="116">
        <v>11</v>
      </c>
      <c r="B131" s="117" t="str">
        <f>'[2]MUŽI M65'!B16</f>
        <v>ŽILLA</v>
      </c>
      <c r="C131" s="140" t="str">
        <f>'[2]MUŽI M65'!C16</f>
        <v>Jaroslav</v>
      </c>
      <c r="D131" s="118">
        <f>'[2]MUŽI M65'!BF16</f>
        <v>710</v>
      </c>
      <c r="E131" s="141" t="str">
        <f>'[2]MUŽI M65'!AE16&amp;+'[2]MUŽI M65'!AF16&amp;+'[2]MUŽI M65'!AG16</f>
        <v>11</v>
      </c>
      <c r="F131" s="139">
        <f>'[2]MUŽI M65'!AI16</f>
        <v>180</v>
      </c>
      <c r="G131" s="120">
        <v>24</v>
      </c>
      <c r="H131" s="117" t="str">
        <f>'[2]MUŽI M65'!B29</f>
        <v>LEDNICKÝ</v>
      </c>
      <c r="I131" s="140" t="str">
        <f>'[2]MUŽI M65'!C29</f>
        <v>Josef</v>
      </c>
      <c r="J131" s="118">
        <f>'[2]MUŽI M65'!BF29</f>
        <v>220</v>
      </c>
      <c r="K131" s="141">
        <f>'[2]MUŽI M65'!AE29&amp;+'[2]MUŽI M65'!AF29&amp;+'[2]MUŽI M65'!AG29</f>
      </c>
      <c r="L131" s="139">
        <f>'[2]MUŽI M65'!AI29</f>
        <v>0</v>
      </c>
      <c r="M131" s="120">
        <v>37</v>
      </c>
      <c r="N131" s="117" t="str">
        <f>'[2]MUŽI M65'!B42</f>
        <v>MRÁČEK</v>
      </c>
      <c r="O131" s="140" t="str">
        <f>'[2]MUŽI M65'!C42</f>
        <v>Lubomír</v>
      </c>
      <c r="P131" s="118">
        <f>'[2]MUŽI M65'!BF42</f>
        <v>50</v>
      </c>
      <c r="Q131" s="141">
        <f>'[2]MUŽI M65'!AE42&amp;+'[2]MUŽI M65'!AF42&amp;+'[2]MUŽI M65'!AG42</f>
      </c>
      <c r="R131" s="139">
        <f>'[2]MUŽI M65'!AI42</f>
        <v>0</v>
      </c>
    </row>
    <row r="132" spans="1:18" ht="24.75" customHeight="1">
      <c r="A132" s="121">
        <v>12</v>
      </c>
      <c r="B132" s="117" t="str">
        <f>'[2]MUŽI M65'!B17</f>
        <v>RÁKOSNÍK</v>
      </c>
      <c r="C132" s="140" t="str">
        <f>'[2]MUŽI M65'!C17</f>
        <v>Vladimír</v>
      </c>
      <c r="D132" s="118">
        <f>'[2]MUŽI M65'!BF17</f>
        <v>550</v>
      </c>
      <c r="E132" s="141">
        <f>'[2]MUŽI M65'!AE17&amp;+'[2]MUŽI M65'!AF17&amp;+'[2]MUŽI M65'!AG17</f>
      </c>
      <c r="F132" s="139">
        <f>'[2]MUŽI M65'!AI17</f>
        <v>0</v>
      </c>
      <c r="G132" s="120">
        <v>25</v>
      </c>
      <c r="H132" s="117" t="str">
        <f>'[2]MUŽI M65'!B30</f>
        <v>KOZUBEK</v>
      </c>
      <c r="I132" s="140" t="str">
        <f>'[2]MUŽI M65'!C30</f>
        <v>Stanislav</v>
      </c>
      <c r="J132" s="118">
        <f>'[2]MUŽI M65'!BF30</f>
        <v>220</v>
      </c>
      <c r="K132" s="141" t="str">
        <f>'[2]MUŽI M65'!AE30&amp;+'[2]MUŽI M65'!AF30&amp;+'[2]MUŽI M65'!AG30</f>
        <v>16-18</v>
      </c>
      <c r="L132" s="139">
        <f>'[2]MUŽI M65'!AI30</f>
        <v>80</v>
      </c>
      <c r="M132" s="120">
        <v>38</v>
      </c>
      <c r="N132" s="117"/>
      <c r="O132" s="140"/>
      <c r="P132" s="118"/>
      <c r="Q132" s="141"/>
      <c r="R132" s="139"/>
    </row>
    <row r="133" spans="1:18" ht="21.75" customHeight="1" thickBot="1">
      <c r="A133" s="111">
        <v>13</v>
      </c>
      <c r="B133" s="117" t="str">
        <f>'[2]MUŽI M65'!B18</f>
        <v>ERLEBACH</v>
      </c>
      <c r="C133" s="140" t="str">
        <f>'[2]MUŽI M65'!C18</f>
        <v>Josef</v>
      </c>
      <c r="D133" s="118">
        <f>'[2]MUŽI M65'!BF18</f>
        <v>520</v>
      </c>
      <c r="E133" s="141" t="str">
        <f>'[2]MUŽI M65'!AE18&amp;+'[2]MUŽI M65'!AF18&amp;+'[2]MUŽI M65'!AG18</f>
        <v>12</v>
      </c>
      <c r="F133" s="139">
        <f>'[2]MUŽI M65'!AI18</f>
        <v>150</v>
      </c>
      <c r="G133" s="120">
        <v>26</v>
      </c>
      <c r="H133" s="117" t="str">
        <f>'[2]MUŽI M65'!B31</f>
        <v>HASMANDA</v>
      </c>
      <c r="I133" s="140" t="str">
        <f>'[2]MUŽI M65'!C31</f>
        <v>Rostislav</v>
      </c>
      <c r="J133" s="118">
        <f>'[2]MUŽI M65'!BF31</f>
        <v>190</v>
      </c>
      <c r="K133" s="141">
        <f>'[2]MUŽI M65'!AE31&amp;+'[2]MUŽI M65'!AF31&amp;+'[2]MUŽI M65'!AG31</f>
      </c>
      <c r="L133" s="139">
        <f>'[2]MUŽI M65'!AI31</f>
        <v>0</v>
      </c>
      <c r="M133" s="120">
        <v>39</v>
      </c>
      <c r="N133" s="117"/>
      <c r="O133" s="140"/>
      <c r="P133" s="118"/>
      <c r="Q133" s="141"/>
      <c r="R133" s="139"/>
    </row>
    <row r="134" spans="1:18" ht="25.5" customHeight="1" hidden="1">
      <c r="A134" s="116">
        <v>14</v>
      </c>
      <c r="B134" s="117"/>
      <c r="C134" s="140"/>
      <c r="D134" s="118"/>
      <c r="E134" s="141"/>
      <c r="F134" s="139"/>
      <c r="G134" s="120">
        <v>30</v>
      </c>
      <c r="H134" s="276"/>
      <c r="I134" s="144"/>
      <c r="J134" s="118"/>
      <c r="K134" s="174"/>
      <c r="L134" s="139"/>
      <c r="M134" s="120">
        <v>46</v>
      </c>
      <c r="N134" s="276"/>
      <c r="O134" s="144"/>
      <c r="P134" s="118"/>
      <c r="Q134" s="174"/>
      <c r="R134" s="139"/>
    </row>
    <row r="135" spans="1:18" ht="23.25" customHeight="1" hidden="1">
      <c r="A135" s="111">
        <v>15</v>
      </c>
      <c r="B135" s="117"/>
      <c r="C135" s="140"/>
      <c r="D135" s="118"/>
      <c r="E135" s="141"/>
      <c r="F135" s="139"/>
      <c r="G135" s="115">
        <v>31</v>
      </c>
      <c r="H135" s="276"/>
      <c r="I135" s="144"/>
      <c r="J135" s="118"/>
      <c r="K135" s="174"/>
      <c r="L135" s="139"/>
      <c r="M135" s="120">
        <v>47</v>
      </c>
      <c r="N135" s="276"/>
      <c r="O135" s="144"/>
      <c r="P135" s="118"/>
      <c r="Q135" s="174"/>
      <c r="R135" s="139"/>
    </row>
    <row r="136" spans="1:18" ht="28.5" customHeight="1" hidden="1">
      <c r="A136" s="119">
        <v>16</v>
      </c>
      <c r="B136" s="117"/>
      <c r="C136" s="140"/>
      <c r="D136" s="118"/>
      <c r="E136" s="141"/>
      <c r="F136" s="139"/>
      <c r="G136" s="115">
        <v>32</v>
      </c>
      <c r="H136" s="276"/>
      <c r="I136" s="144"/>
      <c r="J136" s="118"/>
      <c r="K136" s="174"/>
      <c r="L136" s="139"/>
      <c r="M136" s="120">
        <v>48</v>
      </c>
      <c r="N136" s="276"/>
      <c r="O136" s="144"/>
      <c r="P136" s="118"/>
      <c r="Q136" s="174"/>
      <c r="R136" s="139"/>
    </row>
    <row r="137" spans="1:18" ht="29.25" customHeight="1" hidden="1">
      <c r="A137" s="120">
        <v>17</v>
      </c>
      <c r="B137" s="276"/>
      <c r="C137" s="144"/>
      <c r="D137" s="118"/>
      <c r="E137" s="141"/>
      <c r="F137" s="143"/>
      <c r="G137" s="115">
        <v>40</v>
      </c>
      <c r="H137" s="276"/>
      <c r="I137" s="144"/>
      <c r="J137" s="118"/>
      <c r="K137" s="174"/>
      <c r="L137" s="143"/>
      <c r="M137" s="120">
        <v>63</v>
      </c>
      <c r="N137" s="276"/>
      <c r="O137" s="144"/>
      <c r="P137" s="118"/>
      <c r="Q137" s="174"/>
      <c r="R137" s="143"/>
    </row>
    <row r="138" spans="1:18" ht="143.25" customHeight="1" hidden="1">
      <c r="A138" s="120">
        <v>18</v>
      </c>
      <c r="B138" s="276"/>
      <c r="C138" s="144"/>
      <c r="D138" s="118"/>
      <c r="E138" s="141"/>
      <c r="F138" s="139"/>
      <c r="G138" s="115">
        <v>41</v>
      </c>
      <c r="H138" s="276"/>
      <c r="I138" s="144"/>
      <c r="J138" s="118"/>
      <c r="K138" s="174"/>
      <c r="L138" s="143"/>
      <c r="M138" s="199">
        <v>64</v>
      </c>
      <c r="N138" s="276"/>
      <c r="O138" s="144"/>
      <c r="P138" s="118"/>
      <c r="Q138" s="174"/>
      <c r="R138" s="143"/>
    </row>
    <row r="139" spans="1:18" ht="143.25" customHeight="1" hidden="1">
      <c r="A139" s="120">
        <v>19</v>
      </c>
      <c r="B139" s="276"/>
      <c r="C139" s="144"/>
      <c r="D139" s="118"/>
      <c r="E139" s="141"/>
      <c r="F139" s="143"/>
      <c r="G139" s="115">
        <v>42</v>
      </c>
      <c r="H139" s="276"/>
      <c r="I139" s="144"/>
      <c r="J139" s="118"/>
      <c r="K139" s="174"/>
      <c r="L139" s="143"/>
      <c r="M139" s="199">
        <v>65</v>
      </c>
      <c r="N139" s="276"/>
      <c r="O139" s="144"/>
      <c r="P139" s="118"/>
      <c r="Q139" s="174"/>
      <c r="R139" s="143"/>
    </row>
    <row r="140" spans="1:18" ht="143.25" customHeight="1" hidden="1">
      <c r="A140" s="120">
        <v>20</v>
      </c>
      <c r="B140" s="276"/>
      <c r="C140" s="144"/>
      <c r="D140" s="118"/>
      <c r="E140" s="141"/>
      <c r="F140" s="143"/>
      <c r="G140" s="115">
        <v>43</v>
      </c>
      <c r="H140" s="276"/>
      <c r="I140" s="144"/>
      <c r="J140" s="118"/>
      <c r="K140" s="174"/>
      <c r="L140" s="143"/>
      <c r="M140" s="199">
        <v>66</v>
      </c>
      <c r="N140" s="276"/>
      <c r="O140" s="144"/>
      <c r="P140" s="118"/>
      <c r="Q140" s="174"/>
      <c r="R140" s="143"/>
    </row>
    <row r="141" spans="1:18" ht="14.25" customHeight="1" hidden="1">
      <c r="A141" s="115">
        <v>21</v>
      </c>
      <c r="B141" s="276"/>
      <c r="C141" s="144"/>
      <c r="D141" s="118"/>
      <c r="E141" s="141"/>
      <c r="F141" s="139"/>
      <c r="G141" s="115">
        <v>44</v>
      </c>
      <c r="H141" s="276"/>
      <c r="I141" s="144"/>
      <c r="J141" s="118"/>
      <c r="K141" s="174"/>
      <c r="L141" s="143"/>
      <c r="M141" s="199">
        <v>67</v>
      </c>
      <c r="N141" s="276"/>
      <c r="O141" s="144"/>
      <c r="P141" s="118"/>
      <c r="Q141" s="174"/>
      <c r="R141" s="143"/>
    </row>
    <row r="142" spans="1:18" ht="143.25" customHeight="1" hidden="1">
      <c r="A142" s="115">
        <v>22</v>
      </c>
      <c r="B142" s="276"/>
      <c r="C142" s="144"/>
      <c r="D142" s="118"/>
      <c r="E142" s="141"/>
      <c r="F142" s="139"/>
      <c r="G142" s="115">
        <v>45</v>
      </c>
      <c r="H142" s="276"/>
      <c r="I142" s="144"/>
      <c r="J142" s="118"/>
      <c r="K142" s="174"/>
      <c r="L142" s="143"/>
      <c r="M142" s="199">
        <v>68</v>
      </c>
      <c r="N142" s="276"/>
      <c r="O142" s="144"/>
      <c r="P142" s="118"/>
      <c r="Q142" s="174"/>
      <c r="R142" s="143"/>
    </row>
    <row r="143" spans="1:18" ht="19.5" customHeight="1" hidden="1" thickBot="1">
      <c r="A143" s="200">
        <v>23</v>
      </c>
      <c r="B143" s="276"/>
      <c r="C143" s="144"/>
      <c r="D143" s="118"/>
      <c r="E143" s="141"/>
      <c r="F143" s="143"/>
      <c r="G143" s="200">
        <v>46</v>
      </c>
      <c r="H143" s="276"/>
      <c r="I143" s="144"/>
      <c r="J143" s="118"/>
      <c r="K143" s="174"/>
      <c r="L143" s="139"/>
      <c r="M143" s="277">
        <v>69</v>
      </c>
      <c r="N143" s="276"/>
      <c r="O143" s="144"/>
      <c r="P143" s="118"/>
      <c r="Q143" s="174"/>
      <c r="R143" s="143"/>
    </row>
    <row r="144" spans="1:18" ht="18" customHeight="1" thickBot="1">
      <c r="A144" s="206"/>
      <c r="B144" s="207"/>
      <c r="C144" s="208"/>
      <c r="D144" s="101">
        <f>SUM(D121:D143)</f>
        <v>11450</v>
      </c>
      <c r="E144" s="108"/>
      <c r="F144" s="101">
        <f>SUM(F121:F143)</f>
        <v>2390</v>
      </c>
      <c r="G144" s="63"/>
      <c r="H144" s="28"/>
      <c r="I144" s="30">
        <f>D144+J144+P144</f>
        <v>16470</v>
      </c>
      <c r="J144" s="101">
        <f>SUM(J121:J143)</f>
        <v>3850</v>
      </c>
      <c r="K144" s="108"/>
      <c r="L144" s="101">
        <f>SUM(L121:L143)</f>
        <v>940</v>
      </c>
      <c r="M144" s="28"/>
      <c r="N144" s="28"/>
      <c r="O144" s="30">
        <f>F144+L144+R144</f>
        <v>3500</v>
      </c>
      <c r="P144" s="101">
        <f>SUM(P121:P143)</f>
        <v>1170</v>
      </c>
      <c r="Q144" s="108"/>
      <c r="R144" s="101">
        <f>SUM(R121:R143)</f>
        <v>170</v>
      </c>
    </row>
    <row r="145" spans="1:18" ht="19.5" customHeight="1" thickBot="1">
      <c r="A145" s="135" t="s">
        <v>4</v>
      </c>
      <c r="B145" s="129">
        <f>'[2]MUŽI M70'!$AE$156</f>
        <v>33</v>
      </c>
      <c r="C145" s="10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21.75" customHeight="1">
      <c r="A146" s="110">
        <v>1</v>
      </c>
      <c r="B146" s="263" t="str">
        <f>'[2]MUŽI M70'!B6</f>
        <v>JUST</v>
      </c>
      <c r="C146" s="92" t="str">
        <f>'[2]MUŽI M70'!C6</f>
        <v>František</v>
      </c>
      <c r="D146" s="118">
        <f>'[2]MUŽI M70'!BF6</f>
        <v>1350</v>
      </c>
      <c r="E146" s="141" t="str">
        <f>'[2]MUŽI M70'!AE6&amp;+'[2]MUŽI M70'!AF6&amp;+'[2]MUŽI M70'!AG6</f>
        <v>1</v>
      </c>
      <c r="F146" s="139">
        <f>'[2]MUŽI M70'!AI6</f>
        <v>350</v>
      </c>
      <c r="G146" s="114">
        <v>18</v>
      </c>
      <c r="H146" s="263" t="str">
        <f>'[2]MUŽI M70'!B23</f>
        <v>PROSA</v>
      </c>
      <c r="I146" s="106" t="str">
        <f>'[2]MUŽI M70'!C23</f>
        <v>Stanislav</v>
      </c>
      <c r="J146" s="118">
        <f>'[2]MUŽI M70'!BF23</f>
        <v>500</v>
      </c>
      <c r="K146" s="141" t="str">
        <f>'[2]MUŽI M70'!AE23&amp;+'[2]MUŽI M70'!AF23&amp;+'[2]MUŽI M70'!AG23</f>
        <v>21</v>
      </c>
      <c r="L146" s="139">
        <f>'[2]MUŽI M70'!AI23</f>
        <v>110</v>
      </c>
      <c r="M146" s="35">
        <v>35</v>
      </c>
      <c r="N146" s="263" t="str">
        <f>'[2]MUŽI M70'!B40</f>
        <v>ŠTEFAN</v>
      </c>
      <c r="O146" s="92" t="str">
        <f>'[2]MUŽI M70'!C40</f>
        <v>Nikola</v>
      </c>
      <c r="P146" s="118">
        <f>'[2]MUŽI M70'!BF40</f>
        <v>220</v>
      </c>
      <c r="Q146" s="141" t="str">
        <f>'[2]MUŽI M70'!AE40&amp;+'[2]MUŽI M70'!AF40&amp;+'[2]MUŽI M70'!AG40</f>
        <v>30-33</v>
      </c>
      <c r="R146" s="147">
        <f>'[2]MUŽI M70'!AI40</f>
        <v>40</v>
      </c>
    </row>
    <row r="147" spans="1:18" ht="19.5" customHeight="1">
      <c r="A147" s="111">
        <v>2</v>
      </c>
      <c r="B147" s="263" t="str">
        <f>'[2]MUŽI M70'!B7</f>
        <v>SVĚDÍK</v>
      </c>
      <c r="C147" s="92" t="str">
        <f>'[2]MUŽI M70'!C7</f>
        <v>Miroslav</v>
      </c>
      <c r="D147" s="118">
        <f>'[2]MUŽI M70'!BF7</f>
        <v>1310</v>
      </c>
      <c r="E147" s="141" t="str">
        <f>'[2]MUŽI M70'!AE7&amp;+'[2]MUŽI M70'!AF7&amp;+'[2]MUŽI M70'!AG7</f>
        <v>3-4</v>
      </c>
      <c r="F147" s="139">
        <f>'[2]MUŽI M70'!AI7</f>
        <v>290</v>
      </c>
      <c r="G147" s="114">
        <v>19</v>
      </c>
      <c r="H147" s="263" t="str">
        <f>'[2]MUŽI M70'!B24</f>
        <v>ŠVEC</v>
      </c>
      <c r="I147" s="106" t="str">
        <f>'[2]MUŽI M70'!C24</f>
        <v>Jiří</v>
      </c>
      <c r="J147" s="118">
        <f>'[2]MUŽI M70'!BF24</f>
        <v>480</v>
      </c>
      <c r="K147" s="141" t="str">
        <f>'[2]MUŽI M70'!AE24&amp;+'[2]MUŽI M70'!AF24&amp;+'[2]MUŽI M70'!AG24</f>
        <v>10-16</v>
      </c>
      <c r="L147" s="139">
        <f>'[2]MUŽI M70'!AI24</f>
        <v>200</v>
      </c>
      <c r="M147" s="35">
        <v>36</v>
      </c>
      <c r="N147" s="263" t="str">
        <f>'[2]MUŽI M70'!B41</f>
        <v>KVAPIL</v>
      </c>
      <c r="O147" s="92" t="str">
        <f>'[2]MUŽI M70'!C41</f>
        <v>Josef</v>
      </c>
      <c r="P147" s="118">
        <f>'[2]MUŽI M70'!BF41</f>
        <v>200</v>
      </c>
      <c r="Q147" s="141">
        <f>'[2]MUŽI M70'!AE41&amp;+'[2]MUŽI M70'!AF41&amp;+'[2]MUŽI M70'!AG41</f>
      </c>
      <c r="R147" s="147">
        <f>'[2]MUŽI M70'!AI41</f>
        <v>0</v>
      </c>
    </row>
    <row r="148" spans="1:18" ht="19.5" customHeight="1">
      <c r="A148" s="111">
        <v>3</v>
      </c>
      <c r="B148" s="263" t="str">
        <f>'[2]MUŽI M70'!B8</f>
        <v>REGNER</v>
      </c>
      <c r="C148" s="92" t="str">
        <f>'[2]MUŽI M70'!C8</f>
        <v>Milan</v>
      </c>
      <c r="D148" s="118">
        <f>'[2]MUŽI M70'!BF8</f>
        <v>1020</v>
      </c>
      <c r="E148" s="141" t="str">
        <f>'[2]MUŽI M70'!AE8&amp;+'[2]MUŽI M70'!AF8&amp;+'[2]MUŽI M70'!AG8</f>
        <v>3-4</v>
      </c>
      <c r="F148" s="139">
        <f>'[2]MUŽI M70'!AI8</f>
        <v>290</v>
      </c>
      <c r="G148" s="114">
        <v>20</v>
      </c>
      <c r="H148" s="263" t="str">
        <f>'[2]MUŽI M70'!B25</f>
        <v>GABRHEL</v>
      </c>
      <c r="I148" s="106" t="str">
        <f>'[2]MUŽI M70'!C25</f>
        <v>Vladimír</v>
      </c>
      <c r="J148" s="118">
        <f>'[2]MUŽI M70'!BF25</f>
        <v>460</v>
      </c>
      <c r="K148" s="141" t="str">
        <f>'[2]MUŽI M70'!AE25&amp;+'[2]MUŽI M70'!AF25&amp;+'[2]MUŽI M70'!AG25</f>
        <v>17-18</v>
      </c>
      <c r="L148" s="139">
        <f>'[2]MUŽI M70'!AI25</f>
        <v>170</v>
      </c>
      <c r="M148" s="35">
        <v>37</v>
      </c>
      <c r="N148" s="263" t="str">
        <f>'[2]MUŽI M70'!B42</f>
        <v>KOZÁK</v>
      </c>
      <c r="O148" s="92" t="str">
        <f>'[2]MUŽI M70'!C42</f>
        <v>Ladislav</v>
      </c>
      <c r="P148" s="118">
        <f>'[2]MUŽI M70'!BF42</f>
        <v>200</v>
      </c>
      <c r="Q148" s="141" t="str">
        <f>'[2]MUŽI M70'!AE42&amp;+'[2]MUŽI M70'!AF42&amp;+'[2]MUŽI M70'!AG42</f>
        <v>10-16</v>
      </c>
      <c r="R148" s="147">
        <f>'[2]MUŽI M70'!AI42</f>
        <v>200</v>
      </c>
    </row>
    <row r="149" spans="1:18" ht="19.5" customHeight="1">
      <c r="A149" s="111">
        <v>4</v>
      </c>
      <c r="B149" s="263" t="str">
        <f>'[2]MUŽI M70'!B9</f>
        <v>ŠVESTÁK</v>
      </c>
      <c r="C149" s="92" t="str">
        <f>'[2]MUŽI M70'!C9</f>
        <v>Drahoslav</v>
      </c>
      <c r="D149" s="118">
        <f>'[2]MUŽI M70'!BF9</f>
        <v>970</v>
      </c>
      <c r="E149" s="141" t="str">
        <f>'[2]MUŽI M70'!AE9&amp;+'[2]MUŽI M70'!AF9&amp;+'[2]MUŽI M70'!AG9</f>
        <v>5-8</v>
      </c>
      <c r="F149" s="139">
        <f>'[2]MUŽI M70'!AI9</f>
        <v>260</v>
      </c>
      <c r="G149" s="114">
        <v>21</v>
      </c>
      <c r="H149" s="263" t="str">
        <f>'[2]MUŽI M70'!B26</f>
        <v>LŽIČAŘ</v>
      </c>
      <c r="I149" s="106" t="str">
        <f>'[2]MUŽI M70'!C26</f>
        <v>Oldřich</v>
      </c>
      <c r="J149" s="118">
        <f>'[2]MUŽI M70'!BF26</f>
        <v>440</v>
      </c>
      <c r="K149" s="141" t="str">
        <f>'[2]MUŽI M70'!AE26&amp;+'[2]MUŽI M70'!AF26&amp;+'[2]MUŽI M70'!AG26</f>
        <v>30-33</v>
      </c>
      <c r="L149" s="139">
        <f>'[2]MUŽI M70'!AI26</f>
        <v>40</v>
      </c>
      <c r="M149" s="35">
        <v>38</v>
      </c>
      <c r="N149" s="263" t="str">
        <f>'[2]MUŽI M70'!B43</f>
        <v>ŠNAJDR</v>
      </c>
      <c r="O149" s="92" t="str">
        <f>'[2]MUŽI M70'!C43</f>
        <v>Antonín</v>
      </c>
      <c r="P149" s="118">
        <f>'[2]MUŽI M70'!BF43</f>
        <v>200</v>
      </c>
      <c r="Q149" s="141" t="str">
        <f>'[2]MUŽI M70'!AE43&amp;+'[2]MUŽI M70'!AF43&amp;+'[2]MUŽI M70'!AG43</f>
        <v>10-16</v>
      </c>
      <c r="R149" s="147">
        <f>'[2]MUŽI M70'!AI43</f>
        <v>200</v>
      </c>
    </row>
    <row r="150" spans="1:18" ht="19.5" customHeight="1">
      <c r="A150" s="111">
        <v>5</v>
      </c>
      <c r="B150" s="263" t="str">
        <f>'[2]MUŽI M70'!B10</f>
        <v>KOVAŘÍČEK</v>
      </c>
      <c r="C150" s="92" t="str">
        <f>'[2]MUŽI M70'!C10</f>
        <v>Josef</v>
      </c>
      <c r="D150" s="118">
        <f>'[2]MUŽI M70'!BF10</f>
        <v>920</v>
      </c>
      <c r="E150" s="141" t="str">
        <f>'[2]MUŽI M70'!AE10&amp;+'[2]MUŽI M70'!AF10&amp;+'[2]MUŽI M70'!AG10</f>
        <v>5-8</v>
      </c>
      <c r="F150" s="139">
        <f>'[2]MUŽI M70'!AI10</f>
        <v>260</v>
      </c>
      <c r="G150" s="114">
        <v>22</v>
      </c>
      <c r="H150" s="263" t="str">
        <f>'[2]MUŽI M70'!B27</f>
        <v>VEČEŘ</v>
      </c>
      <c r="I150" s="106" t="str">
        <f>'[2]MUŽI M70'!C27</f>
        <v>Milan</v>
      </c>
      <c r="J150" s="118">
        <f>'[2]MUŽI M70'!BF27</f>
        <v>430</v>
      </c>
      <c r="K150" s="141" t="str">
        <f>'[2]MUŽI M70'!AE27&amp;+'[2]MUŽI M70'!AF27&amp;+'[2]MUŽI M70'!AG27</f>
        <v>17-18</v>
      </c>
      <c r="L150" s="139">
        <f>'[2]MUŽI M70'!AI27</f>
        <v>170</v>
      </c>
      <c r="M150" s="35">
        <v>39</v>
      </c>
      <c r="N150" s="263" t="str">
        <f>'[2]MUŽI M70'!B44</f>
        <v>DRAHNÍK</v>
      </c>
      <c r="O150" s="92" t="str">
        <f>'[2]MUŽI M70'!C44</f>
        <v>Jan</v>
      </c>
      <c r="P150" s="118">
        <f>'[2]MUŽI M70'!BF44</f>
        <v>200</v>
      </c>
      <c r="Q150" s="141" t="str">
        <f>'[2]MUŽI M70'!AE44&amp;+'[2]MUŽI M70'!AF44&amp;+'[2]MUŽI M70'!AG44</f>
        <v>30-33</v>
      </c>
      <c r="R150" s="147">
        <f>'[2]MUŽI M70'!AI44</f>
        <v>40</v>
      </c>
    </row>
    <row r="151" spans="1:18" ht="19.5" customHeight="1">
      <c r="A151" s="111">
        <v>6</v>
      </c>
      <c r="B151" s="263" t="str">
        <f>'[2]MUŽI M70'!B11</f>
        <v>NOVOTNÝ</v>
      </c>
      <c r="C151" s="92" t="str">
        <f>'[2]MUŽI M70'!C11</f>
        <v>Eduard</v>
      </c>
      <c r="D151" s="118">
        <f>'[2]MUŽI M70'!BF11</f>
        <v>880</v>
      </c>
      <c r="E151" s="141" t="str">
        <f>'[2]MUŽI M70'!AE11&amp;+'[2]MUŽI M70'!AF11&amp;+'[2]MUŽI M70'!AG11</f>
        <v>9</v>
      </c>
      <c r="F151" s="139">
        <f>'[2]MUŽI M70'!AI11</f>
        <v>230</v>
      </c>
      <c r="G151" s="114">
        <v>23</v>
      </c>
      <c r="H151" s="263" t="str">
        <f>'[2]MUŽI M70'!B28</f>
        <v>ŠTULÍK</v>
      </c>
      <c r="I151" s="106" t="str">
        <f>'[2]MUŽI M70'!C28</f>
        <v>Michal</v>
      </c>
      <c r="J151" s="118">
        <f>'[2]MUŽI M70'!BF28</f>
        <v>380</v>
      </c>
      <c r="K151" s="141" t="str">
        <f>'[2]MUŽI M70'!AE28&amp;+'[2]MUŽI M70'!AF28&amp;+'[2]MUŽI M70'!AG28</f>
        <v>23-25</v>
      </c>
      <c r="L151" s="139">
        <f>'[2]MUŽI M70'!AI28</f>
        <v>80</v>
      </c>
      <c r="M151" s="35">
        <v>40</v>
      </c>
      <c r="N151" s="263" t="str">
        <f>'[2]MUŽI M70'!B45</f>
        <v>KOČVARA</v>
      </c>
      <c r="O151" s="92" t="str">
        <f>'[2]MUŽI M70'!C45</f>
        <v>Vlastimil</v>
      </c>
      <c r="P151" s="118">
        <f>'[2]MUŽI M70'!BF45</f>
        <v>190</v>
      </c>
      <c r="Q151" s="141">
        <f>'[2]MUŽI M70'!AE45&amp;+'[2]MUŽI M70'!AF45&amp;+'[2]MUŽI M70'!AG45</f>
      </c>
      <c r="R151" s="147">
        <f>'[2]MUŽI M70'!AI45</f>
        <v>0</v>
      </c>
    </row>
    <row r="152" spans="1:18" ht="19.5" customHeight="1">
      <c r="A152" s="111">
        <v>7</v>
      </c>
      <c r="B152" s="263" t="str">
        <f>'[2]MUŽI M70'!B12</f>
        <v>MATĚJKA</v>
      </c>
      <c r="C152" s="92" t="str">
        <f>'[2]MUŽI M70'!C12</f>
        <v>Josef</v>
      </c>
      <c r="D152" s="118">
        <f>'[2]MUŽI M70'!BF12</f>
        <v>860</v>
      </c>
      <c r="E152" s="141" t="str">
        <f>'[2]MUŽI M70'!AE12&amp;+'[2]MUŽI M70'!AF12&amp;+'[2]MUŽI M70'!AG12</f>
        <v>5-8</v>
      </c>
      <c r="F152" s="139">
        <f>'[2]MUŽI M70'!AI12</f>
        <v>260</v>
      </c>
      <c r="G152" s="114">
        <v>24</v>
      </c>
      <c r="H152" s="263" t="str">
        <f>'[2]MUŽI M70'!B29</f>
        <v>FŇUKAL</v>
      </c>
      <c r="I152" s="106" t="str">
        <f>'[2]MUŽI M70'!C29</f>
        <v>Zdeněk</v>
      </c>
      <c r="J152" s="118">
        <f>'[2]MUŽI M70'!BF29</f>
        <v>360</v>
      </c>
      <c r="K152" s="141" t="str">
        <f>'[2]MUŽI M70'!AE29&amp;+'[2]MUŽI M70'!AF29&amp;+'[2]MUŽI M70'!AG29</f>
        <v>19</v>
      </c>
      <c r="L152" s="139">
        <f>'[2]MUŽI M70'!AI29</f>
        <v>170</v>
      </c>
      <c r="M152" s="35">
        <v>41</v>
      </c>
      <c r="N152" s="263" t="str">
        <f>'[2]MUŽI M70'!B46</f>
        <v>KOVÁŔ</v>
      </c>
      <c r="O152" s="92" t="str">
        <f>'[2]MUŽI M70'!C46</f>
        <v>Zdeněk</v>
      </c>
      <c r="P152" s="118">
        <f>'[2]MUŽI M70'!BF46</f>
        <v>190</v>
      </c>
      <c r="Q152" s="141">
        <f>'[2]MUŽI M70'!AE46&amp;+'[2]MUŽI M70'!AF46&amp;+'[2]MUŽI M70'!AG46</f>
      </c>
      <c r="R152" s="147">
        <f>'[2]MUŽI M70'!AI46</f>
        <v>0</v>
      </c>
    </row>
    <row r="153" spans="1:18" ht="19.5" customHeight="1">
      <c r="A153" s="111">
        <v>8</v>
      </c>
      <c r="B153" s="263" t="str">
        <f>'[2]MUŽI M70'!B13</f>
        <v>HOJGR</v>
      </c>
      <c r="C153" s="92" t="str">
        <f>'[2]MUŽI M70'!C13</f>
        <v>Stanislav</v>
      </c>
      <c r="D153" s="118">
        <f>'[2]MUŽI M70'!BF13</f>
        <v>850</v>
      </c>
      <c r="E153" s="141" t="str">
        <f>'[2]MUŽI M70'!AE13&amp;+'[2]MUŽI M70'!AF13&amp;+'[2]MUŽI M70'!AG13</f>
        <v>5-8</v>
      </c>
      <c r="F153" s="139">
        <f>'[2]MUŽI M70'!AI13</f>
        <v>260</v>
      </c>
      <c r="G153" s="114">
        <v>25</v>
      </c>
      <c r="H153" s="263" t="str">
        <f>'[2]MUŽI M70'!B30</f>
        <v>KELNAR</v>
      </c>
      <c r="I153" s="106" t="str">
        <f>'[2]MUŽI M70'!C30</f>
        <v>Miroslav</v>
      </c>
      <c r="J153" s="118">
        <f>'[2]MUŽI M70'!BF30</f>
        <v>350</v>
      </c>
      <c r="K153" s="141">
        <f>'[2]MUŽI M70'!AE30&amp;+'[2]MUŽI M70'!AF30&amp;+'[2]MUŽI M70'!AG30</f>
      </c>
      <c r="L153" s="139">
        <f>'[2]MUŽI M70'!AI30</f>
        <v>0</v>
      </c>
      <c r="M153" s="35">
        <v>42</v>
      </c>
      <c r="N153" s="263" t="str">
        <f>'[2]MUŽI M70'!B47</f>
        <v>HÁLA</v>
      </c>
      <c r="O153" s="92" t="str">
        <f>'[2]MUŽI M70'!C47</f>
        <v>Karel</v>
      </c>
      <c r="P153" s="118">
        <f>'[2]MUŽI M70'!BF47</f>
        <v>170</v>
      </c>
      <c r="Q153" s="141">
        <f>'[2]MUŽI M70'!AE47&amp;+'[2]MUŽI M70'!AF47&amp;+'[2]MUŽI M70'!AG47</f>
      </c>
      <c r="R153" s="147">
        <f>'[2]MUŽI M70'!AI47</f>
        <v>0</v>
      </c>
    </row>
    <row r="154" spans="1:18" ht="19.5" customHeight="1">
      <c r="A154" s="114">
        <v>9</v>
      </c>
      <c r="B154" s="263" t="str">
        <f>'[2]MUŽI M70'!B14</f>
        <v>ŠIMEK</v>
      </c>
      <c r="C154" s="92" t="str">
        <f>'[2]MUŽI M70'!C14</f>
        <v>Josef</v>
      </c>
      <c r="D154" s="118">
        <f>'[2]MUŽI M70'!BF14</f>
        <v>840</v>
      </c>
      <c r="E154" s="141" t="str">
        <f>'[2]MUŽI M70'!AE14&amp;+'[2]MUŽI M70'!AF14&amp;+'[2]MUŽI M70'!AG14</f>
        <v>10-16</v>
      </c>
      <c r="F154" s="139">
        <f>'[2]MUŽI M70'!AI14</f>
        <v>200</v>
      </c>
      <c r="G154" s="114">
        <v>26</v>
      </c>
      <c r="H154" s="263" t="str">
        <f>'[2]MUŽI M70'!B31</f>
        <v>JONÁŠ</v>
      </c>
      <c r="I154" s="106" t="str">
        <f>'[2]MUŽI M70'!C31</f>
        <v>Josef</v>
      </c>
      <c r="J154" s="118">
        <f>'[2]MUŽI M70'!BF31</f>
        <v>320</v>
      </c>
      <c r="K154" s="141" t="str">
        <f>'[2]MUŽI M70'!AE31&amp;+'[2]MUŽI M70'!AF31&amp;+'[2]MUŽI M70'!AG31</f>
        <v>23-25</v>
      </c>
      <c r="L154" s="139">
        <f>'[2]MUŽI M70'!AI31</f>
        <v>80</v>
      </c>
      <c r="M154" s="35">
        <v>43</v>
      </c>
      <c r="N154" s="263" t="str">
        <f>'[2]MUŽI M70'!B48</f>
        <v>PLECHÁČ</v>
      </c>
      <c r="O154" s="92" t="str">
        <f>'[2]MUŽI M70'!C48</f>
        <v>Jiří</v>
      </c>
      <c r="P154" s="118">
        <f>'[2]MUŽI M70'!BF48</f>
        <v>170</v>
      </c>
      <c r="Q154" s="141">
        <f>'[2]MUŽI M70'!AE48&amp;+'[2]MUŽI M70'!AF48&amp;+'[2]MUŽI M70'!AG48</f>
      </c>
      <c r="R154" s="147">
        <f>'[2]MUŽI M70'!AI48</f>
        <v>0</v>
      </c>
    </row>
    <row r="155" spans="1:18" ht="19.5" customHeight="1">
      <c r="A155" s="114">
        <v>10</v>
      </c>
      <c r="B155" s="263" t="str">
        <f>'[2]MUŽI M70'!B15</f>
        <v>HORÁK</v>
      </c>
      <c r="C155" s="92" t="str">
        <f>'[2]MUŽI M70'!C15</f>
        <v>Jaroslav</v>
      </c>
      <c r="D155" s="118">
        <f>'[2]MUŽI M70'!BF15</f>
        <v>840</v>
      </c>
      <c r="E155" s="141" t="str">
        <f>'[2]MUŽI M70'!AE15&amp;+'[2]MUŽI M70'!AF15&amp;+'[2]MUŽI M70'!AG15</f>
        <v>10-16</v>
      </c>
      <c r="F155" s="139">
        <f>'[2]MUŽI M70'!AI15</f>
        <v>200</v>
      </c>
      <c r="G155" s="114">
        <v>27</v>
      </c>
      <c r="H155" s="263" t="str">
        <f>'[2]MUŽI M70'!B32</f>
        <v>ANTL</v>
      </c>
      <c r="I155" s="106" t="str">
        <f>'[2]MUŽI M70'!C32</f>
        <v>Pavel</v>
      </c>
      <c r="J155" s="118">
        <f>'[2]MUŽI M70'!BF32</f>
        <v>300</v>
      </c>
      <c r="K155" s="141">
        <f>'[2]MUŽI M70'!AE32&amp;+'[2]MUŽI M70'!AF32&amp;+'[2]MUŽI M70'!AG32</f>
      </c>
      <c r="L155" s="139">
        <f>'[2]MUŽI M70'!AI32</f>
        <v>0</v>
      </c>
      <c r="M155" s="35">
        <v>44</v>
      </c>
      <c r="N155" s="263" t="str">
        <f>'[2]MUŽI M70'!B49</f>
        <v>BASÁK</v>
      </c>
      <c r="O155" s="92" t="str">
        <f>'[2]MUŽI M70'!C49</f>
        <v>Josef</v>
      </c>
      <c r="P155" s="118">
        <f>'[2]MUŽI M70'!BF49</f>
        <v>160</v>
      </c>
      <c r="Q155" s="141" t="str">
        <f>'[2]MUŽI M70'!AE49&amp;+'[2]MUŽI M70'!AF49&amp;+'[2]MUŽI M70'!AG49</f>
        <v>27-29</v>
      </c>
      <c r="R155" s="147">
        <f>'[2]MUŽI M70'!AI49</f>
        <v>50</v>
      </c>
    </row>
    <row r="156" spans="1:18" ht="19.5" customHeight="1">
      <c r="A156" s="114">
        <v>11</v>
      </c>
      <c r="B156" s="263" t="str">
        <f>'[2]MUŽI M70'!B16</f>
        <v>AMBROŽ</v>
      </c>
      <c r="C156" s="92" t="str">
        <f>'[2]MUŽI M70'!C16</f>
        <v>Jiří</v>
      </c>
      <c r="D156" s="118">
        <f>'[2]MUŽI M70'!BF16</f>
        <v>830</v>
      </c>
      <c r="E156" s="141">
        <f>'[2]MUŽI M70'!AE16&amp;+'[2]MUŽI M70'!AF16&amp;+'[2]MUŽI M70'!AG16</f>
      </c>
      <c r="F156" s="139">
        <f>'[2]MUŽI M70'!AI16</f>
        <v>0</v>
      </c>
      <c r="G156" s="114">
        <v>28</v>
      </c>
      <c r="H156" s="263" t="str">
        <f>'[2]MUŽI M70'!B33</f>
        <v>BEČIČKA</v>
      </c>
      <c r="I156" s="106" t="str">
        <f>'[2]MUŽI M70'!C33</f>
        <v>Lubomír</v>
      </c>
      <c r="J156" s="118">
        <f>'[2]MUŽI M70'!BF33</f>
        <v>290</v>
      </c>
      <c r="K156" s="141" t="str">
        <f>'[2]MUŽI M70'!AE33&amp;+'[2]MUŽI M70'!AF33&amp;+'[2]MUŽI M70'!AG33</f>
        <v>27-29</v>
      </c>
      <c r="L156" s="139">
        <f>'[2]MUŽI M70'!AI33</f>
        <v>50</v>
      </c>
      <c r="M156" s="35">
        <v>45</v>
      </c>
      <c r="N156" s="263" t="str">
        <f>'[2]MUŽI M70'!B50</f>
        <v>POLIOK</v>
      </c>
      <c r="O156" s="92" t="str">
        <f>'[2]MUŽI M70'!C50</f>
        <v>Pavel</v>
      </c>
      <c r="P156" s="118">
        <f>'[2]MUŽI M70'!BF50</f>
        <v>90</v>
      </c>
      <c r="Q156" s="141">
        <f>'[2]MUŽI M70'!AE50&amp;+'[2]MUŽI M70'!AF50&amp;+'[2]MUŽI M70'!AG50</f>
      </c>
      <c r="R156" s="147">
        <f>'[2]MUŽI M70'!AI50</f>
        <v>0</v>
      </c>
    </row>
    <row r="157" spans="1:18" ht="19.5" customHeight="1">
      <c r="A157" s="111">
        <v>12</v>
      </c>
      <c r="B157" s="263" t="str">
        <f>'[2]MUŽI M70'!B17</f>
        <v>VILÍMEK</v>
      </c>
      <c r="C157" s="92" t="str">
        <f>'[2]MUŽI M70'!C17</f>
        <v>Bohumil</v>
      </c>
      <c r="D157" s="118">
        <f>'[2]MUŽI M70'!BF17</f>
        <v>810</v>
      </c>
      <c r="E157" s="141" t="str">
        <f>'[2]MUŽI M70'!AE17&amp;+'[2]MUŽI M70'!AF17&amp;+'[2]MUŽI M70'!AG17</f>
        <v>10-16</v>
      </c>
      <c r="F157" s="139">
        <f>'[2]MUŽI M70'!AI17</f>
        <v>200</v>
      </c>
      <c r="G157" s="114">
        <v>29</v>
      </c>
      <c r="H157" s="263" t="str">
        <f>'[2]MUŽI M70'!B34</f>
        <v>KRSEK</v>
      </c>
      <c r="I157" s="106" t="str">
        <f>'[2]MUŽI M70'!C34</f>
        <v>Ladislav</v>
      </c>
      <c r="J157" s="118">
        <f>'[2]MUŽI M70'!BF34</f>
        <v>290</v>
      </c>
      <c r="K157" s="141" t="str">
        <f>'[2]MUŽI M70'!AE34&amp;+'[2]MUŽI M70'!AF34&amp;+'[2]MUŽI M70'!AG34</f>
        <v>22</v>
      </c>
      <c r="L157" s="139">
        <f>'[2]MUŽI M70'!AI34</f>
        <v>100</v>
      </c>
      <c r="M157" s="290">
        <v>46</v>
      </c>
      <c r="N157" s="263" t="str">
        <f>'[2]MUŽI M70'!B51</f>
        <v>KUNST</v>
      </c>
      <c r="O157" s="92" t="str">
        <f>'[2]MUŽI M70'!C51</f>
        <v>Jaroslav</v>
      </c>
      <c r="P157" s="118">
        <f>'[2]MUŽI M70'!BF51</f>
        <v>90</v>
      </c>
      <c r="Q157" s="141">
        <f>'[2]MUŽI M70'!AE51&amp;+'[2]MUŽI M70'!AF51&amp;+'[2]MUŽI M70'!AG51</f>
      </c>
      <c r="R157" s="147">
        <f>'[2]MUŽI M70'!AI51</f>
        <v>0</v>
      </c>
    </row>
    <row r="158" spans="1:18" ht="19.5" customHeight="1">
      <c r="A158" s="111">
        <v>13</v>
      </c>
      <c r="B158" s="263" t="str">
        <f>'[2]MUŽI M70'!B18</f>
        <v>MALČÁK</v>
      </c>
      <c r="C158" s="92" t="str">
        <f>'[2]MUŽI M70'!C18</f>
        <v>Karel</v>
      </c>
      <c r="D158" s="118">
        <f>'[2]MUŽI M70'!BF18</f>
        <v>810</v>
      </c>
      <c r="E158" s="141">
        <f>'[2]MUŽI M70'!AE18&amp;+'[2]MUŽI M70'!AF18&amp;+'[2]MUŽI M70'!AG18</f>
      </c>
      <c r="F158" s="139">
        <f>'[2]MUŽI M70'!AI18</f>
        <v>0</v>
      </c>
      <c r="G158" s="114">
        <v>30</v>
      </c>
      <c r="H158" s="263" t="str">
        <f>'[2]MUŽI M70'!B35</f>
        <v>PETRÁŠKO</v>
      </c>
      <c r="I158" s="106" t="str">
        <f>'[2]MUŽI M70'!C35</f>
        <v>Milan</v>
      </c>
      <c r="J158" s="118">
        <f>'[2]MUŽI M70'!BF35</f>
        <v>260</v>
      </c>
      <c r="K158" s="141" t="str">
        <f>'[2]MUŽI M70'!AE35&amp;+'[2]MUŽI M70'!AF35&amp;+'[2]MUŽI M70'!AG35</f>
        <v>26</v>
      </c>
      <c r="L158" s="139">
        <f>'[2]MUŽI M70'!AI35</f>
        <v>70</v>
      </c>
      <c r="M158" s="35">
        <v>47</v>
      </c>
      <c r="N158" s="263" t="str">
        <f>'[2]MUŽI M70'!B52</f>
        <v>JUŘENA</v>
      </c>
      <c r="O158" s="92" t="str">
        <f>'[2]MUŽI M70'!C52</f>
        <v>Jiří</v>
      </c>
      <c r="P158" s="118">
        <f>'[2]MUŽI M70'!BF52</f>
        <v>80</v>
      </c>
      <c r="Q158" s="141" t="str">
        <f>'[2]MUŽI M70'!AE52&amp;+'[2]MUŽI M70'!AF52&amp;+'[2]MUŽI M70'!AG52</f>
        <v>30-33</v>
      </c>
      <c r="R158" s="147">
        <f>'[2]MUŽI M70'!AI52</f>
        <v>40</v>
      </c>
    </row>
    <row r="159" spans="1:18" ht="19.5" customHeight="1">
      <c r="A159" s="114">
        <v>14</v>
      </c>
      <c r="B159" s="263" t="str">
        <f>'[2]MUŽI M70'!B19</f>
        <v>RAKOVICKÝ</v>
      </c>
      <c r="C159" s="92" t="str">
        <f>'[2]MUŽI M70'!C19</f>
        <v>Milan</v>
      </c>
      <c r="D159" s="118">
        <f>'[2]MUŽI M70'!BF19</f>
        <v>790</v>
      </c>
      <c r="E159" s="141" t="str">
        <f>'[2]MUŽI M70'!AE19&amp;+'[2]MUŽI M70'!AF19&amp;+'[2]MUŽI M70'!AG19</f>
        <v>2</v>
      </c>
      <c r="F159" s="139">
        <f>'[2]MUŽI M70'!AI19</f>
        <v>320</v>
      </c>
      <c r="G159" s="114">
        <v>31</v>
      </c>
      <c r="H159" s="263" t="str">
        <f>'[2]MUŽI M70'!B36</f>
        <v>KOZEL</v>
      </c>
      <c r="I159" s="106" t="str">
        <f>'[2]MUŽI M70'!C36</f>
        <v>Stanislav</v>
      </c>
      <c r="J159" s="118">
        <f>'[2]MUŽI M70'!BF36</f>
        <v>250</v>
      </c>
      <c r="K159" s="141" t="str">
        <f>'[2]MUŽI M70'!AE36&amp;+'[2]MUŽI M70'!AF36&amp;+'[2]MUŽI M70'!AG36</f>
        <v>10-16</v>
      </c>
      <c r="L159" s="139">
        <f>'[2]MUŽI M70'!AI36</f>
        <v>200</v>
      </c>
      <c r="M159" s="35">
        <v>48</v>
      </c>
      <c r="N159" s="263" t="str">
        <f>'[2]MUŽI M70'!B53</f>
        <v>´JARKOVSKÝ</v>
      </c>
      <c r="O159" s="92" t="str">
        <f>'[2]MUŽI M70'!C53</f>
        <v>Jaroslav</v>
      </c>
      <c r="P159" s="118">
        <f>'[2]MUŽI M70'!BF53</f>
        <v>50</v>
      </c>
      <c r="Q159" s="141">
        <f>'[2]MUŽI M70'!AE53&amp;+'[2]MUŽI M70'!AF53&amp;+'[2]MUŽI M70'!AG53</f>
      </c>
      <c r="R159" s="147">
        <f>'[2]MUŽI M70'!AI53</f>
        <v>0</v>
      </c>
    </row>
    <row r="160" spans="1:18" ht="19.5" customHeight="1">
      <c r="A160" s="35">
        <v>15</v>
      </c>
      <c r="B160" s="263" t="str">
        <f>'[2]MUŽI M70'!B20</f>
        <v>VÍCH</v>
      </c>
      <c r="C160" s="92" t="str">
        <f>'[2]MUŽI M70'!C20</f>
        <v>Pavel</v>
      </c>
      <c r="D160" s="118">
        <f>'[2]MUŽI M70'!BF20</f>
        <v>730</v>
      </c>
      <c r="E160" s="141">
        <f>'[2]MUŽI M70'!AE20&amp;+'[2]MUŽI M70'!AF20&amp;+'[2]MUŽI M70'!AG20</f>
      </c>
      <c r="F160" s="139">
        <f>'[2]MUŽI M70'!AI20</f>
        <v>0</v>
      </c>
      <c r="G160" s="114">
        <v>32</v>
      </c>
      <c r="H160" s="263" t="str">
        <f>'[2]MUŽI M70'!B37</f>
        <v>BALUŠEK</v>
      </c>
      <c r="I160" s="106" t="str">
        <f>'[2]MUŽI M70'!C37</f>
        <v>Zdeněk</v>
      </c>
      <c r="J160" s="118">
        <f>'[2]MUŽI M70'!BF37</f>
        <v>250</v>
      </c>
      <c r="K160" s="141">
        <f>'[2]MUŽI M70'!AE37&amp;+'[2]MUŽI M70'!AF37&amp;+'[2]MUŽI M70'!AG37</f>
      </c>
      <c r="L160" s="139">
        <f>'[2]MUŽI M70'!AI37</f>
        <v>0</v>
      </c>
      <c r="M160" s="35">
        <v>49</v>
      </c>
      <c r="N160" s="263" t="str">
        <f>'[2]MUŽI M70'!B54</f>
        <v>TALÁŠEK</v>
      </c>
      <c r="O160" s="92" t="str">
        <f>'[2]MUŽI M70'!C54</f>
        <v>Vlastimil</v>
      </c>
      <c r="P160" s="118">
        <f>'[2]MUŽI M70'!BF54</f>
        <v>50</v>
      </c>
      <c r="Q160" s="141">
        <f>'[2]MUŽI M70'!AE54&amp;+'[2]MUŽI M70'!AF54&amp;+'[2]MUŽI M70'!AG54</f>
      </c>
      <c r="R160" s="147">
        <f>'[2]MUŽI M70'!AI54</f>
        <v>0</v>
      </c>
    </row>
    <row r="161" spans="1:18" ht="19.5" customHeight="1">
      <c r="A161" s="35">
        <v>16</v>
      </c>
      <c r="B161" s="263" t="str">
        <f>'[2]MUŽI M70'!B21</f>
        <v>KADLEC</v>
      </c>
      <c r="C161" s="92" t="str">
        <f>'[2]MUŽI M70'!C21</f>
        <v>Vladimír</v>
      </c>
      <c r="D161" s="118">
        <f>'[2]MUŽI M70'!BF21</f>
        <v>710</v>
      </c>
      <c r="E161" s="141" t="str">
        <f>'[2]MUŽI M70'!AE21&amp;+'[2]MUŽI M70'!AF21&amp;+'[2]MUŽI M70'!AG21</f>
        <v>20</v>
      </c>
      <c r="F161" s="139">
        <f>'[2]MUŽI M70'!AI21</f>
        <v>140</v>
      </c>
      <c r="G161" s="114">
        <v>33</v>
      </c>
      <c r="H161" s="263" t="str">
        <f>'[2]MUŽI M70'!B38</f>
        <v>KREJSA</v>
      </c>
      <c r="I161" s="106" t="str">
        <f>'[2]MUŽI M70'!C38</f>
        <v>Josef</v>
      </c>
      <c r="J161" s="118">
        <f>'[2]MUŽI M70'!BF38</f>
        <v>230</v>
      </c>
      <c r="K161" s="141">
        <f>'[2]MUŽI M70'!AE38&amp;+'[2]MUŽI M70'!AF38&amp;+'[2]MUŽI M70'!AG38</f>
      </c>
      <c r="L161" s="139">
        <f>'[2]MUŽI M70'!AI38</f>
        <v>0</v>
      </c>
      <c r="M161" s="35">
        <v>50</v>
      </c>
      <c r="N161" s="263"/>
      <c r="O161" s="92"/>
      <c r="P161" s="118"/>
      <c r="Q161" s="141"/>
      <c r="R161" s="147"/>
    </row>
    <row r="162" spans="1:18" ht="19.5" customHeight="1" thickBot="1">
      <c r="A162" s="35">
        <v>17</v>
      </c>
      <c r="B162" s="263" t="str">
        <f>'[2]MUŽI M70'!B22</f>
        <v>HEJZLAR</v>
      </c>
      <c r="C162" s="92" t="str">
        <f>'[2]MUŽI M70'!C22</f>
        <v>Jaromír</v>
      </c>
      <c r="D162" s="118">
        <f>'[2]MUŽI M70'!BF22</f>
        <v>530</v>
      </c>
      <c r="E162" s="141" t="str">
        <f>'[2]MUŽI M70'!AE22&amp;+'[2]MUŽI M70'!AF22&amp;+'[2]MUŽI M70'!AG22</f>
        <v>23-25</v>
      </c>
      <c r="F162" s="139">
        <f>'[2]MUŽI M70'!AI22</f>
        <v>80</v>
      </c>
      <c r="G162" s="114">
        <v>34</v>
      </c>
      <c r="H162" s="263" t="str">
        <f>'[2]MUŽI M70'!B39</f>
        <v>FRYDRYCH</v>
      </c>
      <c r="I162" s="106" t="str">
        <f>'[2]MUŽI M70'!C39</f>
        <v>Miroslav</v>
      </c>
      <c r="J162" s="118">
        <f>'[2]MUŽI M70'!BF39</f>
        <v>230</v>
      </c>
      <c r="K162" s="141" t="str">
        <f>'[2]MUŽI M70'!AE39&amp;+'[2]MUŽI M70'!AF39&amp;+'[2]MUŽI M70'!AG39</f>
        <v>27-29</v>
      </c>
      <c r="L162" s="139">
        <f>'[2]MUŽI M70'!AI39</f>
        <v>50</v>
      </c>
      <c r="M162" s="35">
        <v>51</v>
      </c>
      <c r="N162" s="263"/>
      <c r="O162" s="92"/>
      <c r="P162" s="118"/>
      <c r="Q162" s="141"/>
      <c r="R162" s="147"/>
    </row>
    <row r="163" spans="1:18" ht="19.5" customHeight="1" hidden="1">
      <c r="A163" s="35">
        <v>16</v>
      </c>
      <c r="B163" s="263"/>
      <c r="C163" s="92"/>
      <c r="D163" s="118"/>
      <c r="E163" s="141"/>
      <c r="F163" s="139"/>
      <c r="G163" s="114">
        <v>33</v>
      </c>
      <c r="H163" s="263"/>
      <c r="I163" s="106"/>
      <c r="J163" s="118"/>
      <c r="K163" s="141"/>
      <c r="L163" s="139"/>
      <c r="M163" s="35">
        <v>50</v>
      </c>
      <c r="N163" s="263"/>
      <c r="O163" s="92"/>
      <c r="P163" s="118"/>
      <c r="Q163" s="141"/>
      <c r="R163" s="147"/>
    </row>
    <row r="164" spans="1:18" ht="19.5" customHeight="1" hidden="1">
      <c r="A164" s="35">
        <v>17</v>
      </c>
      <c r="B164" s="263"/>
      <c r="C164" s="92"/>
      <c r="D164" s="118"/>
      <c r="E164" s="141"/>
      <c r="F164" s="139"/>
      <c r="G164" s="114">
        <v>34</v>
      </c>
      <c r="H164" s="263"/>
      <c r="I164" s="106"/>
      <c r="J164" s="118"/>
      <c r="K164" s="141"/>
      <c r="L164" s="139"/>
      <c r="M164" s="35">
        <v>51</v>
      </c>
      <c r="N164" s="263"/>
      <c r="O164" s="92"/>
      <c r="P164" s="118"/>
      <c r="Q164" s="141"/>
      <c r="R164" s="147"/>
    </row>
    <row r="165" spans="1:18" ht="19.5" customHeight="1" hidden="1">
      <c r="A165" s="64">
        <v>15</v>
      </c>
      <c r="B165" s="263"/>
      <c r="C165" s="92"/>
      <c r="D165" s="118"/>
      <c r="E165" s="141"/>
      <c r="F165" s="139"/>
      <c r="G165" s="64">
        <v>38</v>
      </c>
      <c r="H165" s="263"/>
      <c r="I165" s="106"/>
      <c r="J165" s="118"/>
      <c r="K165" s="141"/>
      <c r="L165" s="143"/>
      <c r="M165" s="64">
        <v>61</v>
      </c>
      <c r="N165" s="263"/>
      <c r="O165" s="92"/>
      <c r="P165" s="118"/>
      <c r="Q165" s="141"/>
      <c r="R165" s="172"/>
    </row>
    <row r="166" spans="1:18" ht="19.5" customHeight="1" hidden="1">
      <c r="A166" s="35">
        <v>16</v>
      </c>
      <c r="B166" s="263"/>
      <c r="C166" s="92"/>
      <c r="D166" s="118"/>
      <c r="E166" s="141"/>
      <c r="F166" s="143"/>
      <c r="G166" s="35">
        <v>39</v>
      </c>
      <c r="H166" s="263"/>
      <c r="I166" s="106"/>
      <c r="J166" s="118"/>
      <c r="K166" s="141"/>
      <c r="L166" s="143"/>
      <c r="M166" s="35">
        <v>62</v>
      </c>
      <c r="N166" s="263"/>
      <c r="O166" s="92"/>
      <c r="P166" s="118"/>
      <c r="Q166" s="141"/>
      <c r="R166" s="172"/>
    </row>
    <row r="167" spans="1:18" ht="19.5" customHeight="1" hidden="1">
      <c r="A167" s="35">
        <v>17</v>
      </c>
      <c r="B167" s="263"/>
      <c r="C167" s="92"/>
      <c r="D167" s="118"/>
      <c r="E167" s="141"/>
      <c r="F167" s="139"/>
      <c r="G167" s="35">
        <v>40</v>
      </c>
      <c r="H167" s="263"/>
      <c r="I167" s="106"/>
      <c r="J167" s="118"/>
      <c r="K167" s="141"/>
      <c r="L167" s="139"/>
      <c r="M167" s="35">
        <v>63</v>
      </c>
      <c r="N167" s="263"/>
      <c r="O167" s="92"/>
      <c r="P167" s="118"/>
      <c r="Q167" s="141"/>
      <c r="R167" s="172"/>
    </row>
    <row r="168" spans="1:18" ht="19.5" customHeight="1" hidden="1">
      <c r="A168" s="112">
        <v>18</v>
      </c>
      <c r="B168" s="263"/>
      <c r="C168" s="92"/>
      <c r="D168" s="118"/>
      <c r="E168" s="141"/>
      <c r="F168" s="139"/>
      <c r="G168" s="35">
        <v>41</v>
      </c>
      <c r="H168" s="263"/>
      <c r="I168" s="106"/>
      <c r="J168" s="118"/>
      <c r="K168" s="141"/>
      <c r="L168" s="139"/>
      <c r="M168" s="35">
        <v>64</v>
      </c>
      <c r="N168" s="263"/>
      <c r="O168" s="92"/>
      <c r="P168" s="118"/>
      <c r="Q168" s="141"/>
      <c r="R168" s="172"/>
    </row>
    <row r="169" spans="1:18" ht="19.5" customHeight="1" hidden="1">
      <c r="A169" s="23">
        <v>19</v>
      </c>
      <c r="B169" s="263"/>
      <c r="C169" s="92"/>
      <c r="D169" s="118"/>
      <c r="E169" s="141"/>
      <c r="F169" s="143"/>
      <c r="G169" s="35">
        <v>42</v>
      </c>
      <c r="H169" s="263"/>
      <c r="I169" s="106"/>
      <c r="J169" s="118"/>
      <c r="K169" s="141"/>
      <c r="L169" s="143"/>
      <c r="M169" s="35">
        <v>65</v>
      </c>
      <c r="N169" s="263"/>
      <c r="O169" s="92"/>
      <c r="P169" s="118"/>
      <c r="Q169" s="141"/>
      <c r="R169" s="172"/>
    </row>
    <row r="170" spans="1:18" ht="19.5" customHeight="1" hidden="1">
      <c r="A170" s="23">
        <v>20</v>
      </c>
      <c r="B170" s="263"/>
      <c r="C170" s="92"/>
      <c r="D170" s="118"/>
      <c r="E170" s="141"/>
      <c r="F170" s="139"/>
      <c r="G170" s="35">
        <v>43</v>
      </c>
      <c r="H170" s="263"/>
      <c r="I170" s="106"/>
      <c r="J170" s="118"/>
      <c r="K170" s="141"/>
      <c r="L170" s="143"/>
      <c r="M170" s="35">
        <v>66</v>
      </c>
      <c r="N170" s="263"/>
      <c r="O170" s="92"/>
      <c r="P170" s="118"/>
      <c r="Q170" s="141"/>
      <c r="R170" s="172"/>
    </row>
    <row r="171" spans="1:18" ht="19.5" customHeight="1" hidden="1">
      <c r="A171" s="211">
        <v>21</v>
      </c>
      <c r="B171" s="263"/>
      <c r="C171" s="92"/>
      <c r="D171" s="118"/>
      <c r="E171" s="141"/>
      <c r="F171" s="143"/>
      <c r="G171" s="35">
        <v>44</v>
      </c>
      <c r="H171" s="263"/>
      <c r="I171" s="106"/>
      <c r="J171" s="118"/>
      <c r="K171" s="141"/>
      <c r="L171" s="143"/>
      <c r="M171" s="35">
        <v>67</v>
      </c>
      <c r="N171" s="263"/>
      <c r="O171" s="92"/>
      <c r="P171" s="118"/>
      <c r="Q171" s="141"/>
      <c r="R171" s="172"/>
    </row>
    <row r="172" spans="1:18" ht="19.5" customHeight="1" hidden="1">
      <c r="A172" s="23">
        <v>22</v>
      </c>
      <c r="B172" s="263"/>
      <c r="C172" s="92"/>
      <c r="D172" s="118"/>
      <c r="E172" s="141"/>
      <c r="F172" s="143"/>
      <c r="G172" s="35">
        <v>45</v>
      </c>
      <c r="H172" s="263"/>
      <c r="I172" s="106"/>
      <c r="J172" s="118"/>
      <c r="K172" s="141"/>
      <c r="L172" s="143"/>
      <c r="M172" s="35">
        <v>68</v>
      </c>
      <c r="N172" s="263"/>
      <c r="O172" s="92"/>
      <c r="P172" s="118"/>
      <c r="Q172" s="141"/>
      <c r="R172" s="172"/>
    </row>
    <row r="173" spans="1:18" ht="19.5" customHeight="1" hidden="1" thickBot="1">
      <c r="A173" s="211">
        <v>23</v>
      </c>
      <c r="B173" s="263"/>
      <c r="C173" s="92"/>
      <c r="D173" s="118"/>
      <c r="E173" s="141"/>
      <c r="F173" s="143"/>
      <c r="G173" s="35">
        <v>46</v>
      </c>
      <c r="H173" s="263"/>
      <c r="I173" s="106"/>
      <c r="J173" s="118"/>
      <c r="K173" s="141"/>
      <c r="L173" s="143"/>
      <c r="M173" s="64">
        <v>69</v>
      </c>
      <c r="N173" s="263"/>
      <c r="O173" s="92"/>
      <c r="P173" s="118"/>
      <c r="Q173" s="141"/>
      <c r="R173" s="172"/>
    </row>
    <row r="174" spans="1:18" ht="18" customHeight="1" thickBot="1">
      <c r="A174" s="195" t="s">
        <v>22</v>
      </c>
      <c r="B174" s="129">
        <f>'[2]MUŽI M75'!$AE$156</f>
        <v>17</v>
      </c>
      <c r="C174" s="239"/>
      <c r="D174" s="101">
        <f>SUM(D146:D173)</f>
        <v>15050</v>
      </c>
      <c r="E174" s="31"/>
      <c r="F174" s="104">
        <f>SUM(F146:F173)</f>
        <v>3340</v>
      </c>
      <c r="G174" s="32"/>
      <c r="H174" s="28"/>
      <c r="I174" s="30">
        <f>D174+J174+P174</f>
        <v>23130</v>
      </c>
      <c r="J174" s="101">
        <f>SUM(J146:J173)</f>
        <v>5820</v>
      </c>
      <c r="K174" s="31"/>
      <c r="L174" s="104">
        <f>SUM(L146:L173)</f>
        <v>1490</v>
      </c>
      <c r="M174" s="33"/>
      <c r="N174" s="73"/>
      <c r="O174" s="30"/>
      <c r="P174" s="101">
        <f>SUM(P146:P173)</f>
        <v>2260</v>
      </c>
      <c r="Q174" s="31"/>
      <c r="R174" s="104">
        <f>SUM(R146:R173)</f>
        <v>570</v>
      </c>
    </row>
    <row r="175" spans="2:18" ht="19.5" customHeight="1" hidden="1" thickBot="1">
      <c r="B175" s="263"/>
      <c r="C175" s="92"/>
      <c r="D175" s="118"/>
      <c r="E175" s="148"/>
      <c r="F175" s="137"/>
      <c r="G175" s="204"/>
      <c r="H175" s="204"/>
      <c r="I175" s="204"/>
      <c r="J175" s="204"/>
      <c r="K175" s="204"/>
      <c r="L175" s="204"/>
      <c r="M175" s="204"/>
      <c r="N175" s="201"/>
      <c r="O175" s="201"/>
      <c r="P175" s="201"/>
      <c r="Q175" s="201"/>
      <c r="R175" s="201"/>
    </row>
    <row r="176" spans="1:18" ht="21" customHeight="1">
      <c r="A176" s="110">
        <v>1</v>
      </c>
      <c r="B176" s="263" t="str">
        <f>'[2]MUŽI M75'!B6</f>
        <v>HRNČIŘÍK</v>
      </c>
      <c r="C176" s="92" t="str">
        <f>'[2]MUŽI M75'!C6</f>
        <v>Karel</v>
      </c>
      <c r="D176" s="118">
        <f>'[2]MUŽI M75'!BF6</f>
        <v>1300</v>
      </c>
      <c r="E176" s="148" t="str">
        <f>'[2]MUŽI M75'!AE6&amp;+'[2]MUŽI M75'!AF6&amp;+'[2]MUŽI M75'!AG6</f>
        <v>1</v>
      </c>
      <c r="F176" s="137">
        <f>'[2]MUŽI M75'!AI6</f>
        <v>310</v>
      </c>
      <c r="G176" s="111">
        <v>13</v>
      </c>
      <c r="H176" s="263" t="str">
        <f>'[2]MUŽI M75'!B18</f>
        <v>MELKES</v>
      </c>
      <c r="I176" s="92" t="str">
        <f>'[2]MUŽI M75'!C18</f>
        <v>Vít</v>
      </c>
      <c r="J176" s="118">
        <f>'[2]MUŽI M75'!BF18</f>
        <v>550</v>
      </c>
      <c r="K176" s="148" t="str">
        <f>'[2]MUŽI M75'!AE18&amp;+'[2]MUŽI M75'!AF18&amp;+'[2]MUŽI M75'!AG18</f>
        <v>12</v>
      </c>
      <c r="L176" s="137">
        <f>'[2]MUŽI M75'!AI18</f>
        <v>150</v>
      </c>
      <c r="M176" s="111">
        <v>25</v>
      </c>
      <c r="N176" s="263" t="str">
        <f>'[2]MUŽI M75'!B30</f>
        <v>MICHAL</v>
      </c>
      <c r="O176" s="92" t="str">
        <f>'[2]MUŽI M75'!C30</f>
        <v>Stanislav</v>
      </c>
      <c r="P176" s="118">
        <f>'[2]MUŽI M75'!BF30</f>
        <v>140</v>
      </c>
      <c r="Q176" s="148">
        <f>'[2]MUŽI M75'!AE30&amp;+'[2]MUŽI M75'!AF30&amp;+'[2]MUŽI M75'!GA30</f>
      </c>
      <c r="R176" s="137">
        <f>'[2]MUŽI M75'!AI30</f>
        <v>0</v>
      </c>
    </row>
    <row r="177" spans="1:18" ht="21" customHeight="1">
      <c r="A177" s="111">
        <v>2</v>
      </c>
      <c r="B177" s="263" t="str">
        <f>'[2]MUŽI M75'!B7</f>
        <v>VALÁRIK</v>
      </c>
      <c r="C177" s="92" t="str">
        <f>'[2]MUŽI M75'!C7</f>
        <v>Ludovít</v>
      </c>
      <c r="D177" s="118">
        <f>'[2]MUŽI M75'!BF7</f>
        <v>1260</v>
      </c>
      <c r="E177" s="148" t="str">
        <f>'[2]MUŽI M75'!AE7&amp;+'[2]MUŽI M75'!AF7&amp;+'[2]MUŽI M75'!AG7</f>
        <v>3</v>
      </c>
      <c r="F177" s="137">
        <f>'[2]MUŽI M75'!AI7</f>
        <v>280</v>
      </c>
      <c r="G177" s="111">
        <v>14</v>
      </c>
      <c r="H177" s="263" t="str">
        <f>'[2]MUŽI M75'!B19</f>
        <v>HOVORKA</v>
      </c>
      <c r="I177" s="92" t="str">
        <f>'[2]MUŽI M75'!C19</f>
        <v>Zdeněk</v>
      </c>
      <c r="J177" s="118">
        <f>'[2]MUŽI M75'!BF19</f>
        <v>490</v>
      </c>
      <c r="K177" s="148" t="str">
        <f>'[2]MUŽI M75'!AE19&amp;+'[2]MUŽI M75'!AF19&amp;+'[2]MUŽI M75'!AG19</f>
        <v>9-10</v>
      </c>
      <c r="L177" s="137">
        <f>'[2]MUŽI M75'!AI19</f>
        <v>190</v>
      </c>
      <c r="M177" s="111">
        <v>26</v>
      </c>
      <c r="N177" s="263" t="str">
        <f>'[2]MUŽI M75'!B31</f>
        <v>LINHÁREK</v>
      </c>
      <c r="O177" s="92" t="str">
        <f>'[2]MUŽI M75'!C31</f>
        <v>František</v>
      </c>
      <c r="P177" s="118">
        <f>'[2]MUŽI M75'!BF31</f>
        <v>130</v>
      </c>
      <c r="Q177" s="148">
        <f>'[2]MUŽI M75'!AE31&amp;+'[2]MUŽI M75'!AF31&amp;+'[2]MUŽI M75'!GA31</f>
      </c>
      <c r="R177" s="137">
        <f>'[2]MUŽI M75'!AI31</f>
        <v>0</v>
      </c>
    </row>
    <row r="178" spans="1:18" ht="21" customHeight="1">
      <c r="A178" s="111">
        <v>3</v>
      </c>
      <c r="B178" s="263" t="str">
        <f>'[2]MUŽI M75'!B8</f>
        <v>VOTÍPKA</v>
      </c>
      <c r="C178" s="92" t="str">
        <f>'[2]MUŽI M75'!C8</f>
        <v>Emanuel</v>
      </c>
      <c r="D178" s="118">
        <f>'[2]MUŽI M75'!BF8</f>
        <v>1090</v>
      </c>
      <c r="E178" s="148" t="str">
        <f>'[2]MUŽI M75'!AE8&amp;+'[2]MUŽI M75'!AF8&amp;+'[2]MUŽI M75'!AG8</f>
        <v>5-7</v>
      </c>
      <c r="F178" s="137">
        <f>'[2]MUŽI M75'!AI8</f>
        <v>250</v>
      </c>
      <c r="G178" s="111">
        <v>15</v>
      </c>
      <c r="H178" s="263" t="str">
        <f>'[2]MUŽI M75'!B20</f>
        <v>SCHLÄFER</v>
      </c>
      <c r="I178" s="92" t="str">
        <f>'[2]MUŽI M75'!C20</f>
        <v>František</v>
      </c>
      <c r="J178" s="118">
        <f>'[2]MUŽI M75'!BF20</f>
        <v>460</v>
      </c>
      <c r="K178" s="148">
        <f>'[2]MUŽI M75'!AE20&amp;+'[2]MUŽI M75'!AF20&amp;+'[2]MUŽI M75'!AG20</f>
      </c>
      <c r="L178" s="137">
        <f>'[2]MUŽI M75'!AI20</f>
        <v>0</v>
      </c>
      <c r="M178" s="111">
        <v>27</v>
      </c>
      <c r="N178" s="263" t="str">
        <f>'[2]MUŽI M75'!B32</f>
        <v>ŠERÁK</v>
      </c>
      <c r="O178" s="92" t="str">
        <f>'[2]MUŽI M75'!C32</f>
        <v>Petr</v>
      </c>
      <c r="P178" s="118">
        <f>'[2]MUŽI M75'!BF32</f>
        <v>130</v>
      </c>
      <c r="Q178" s="148">
        <f>'[2]MUŽI M75'!AE32&amp;+'[2]MUŽI M75'!AF32&amp;+'[2]MUŽI M75'!GA32</f>
      </c>
      <c r="R178" s="137">
        <f>'[2]MUŽI M75'!AI32</f>
        <v>0</v>
      </c>
    </row>
    <row r="179" spans="1:18" ht="21" customHeight="1">
      <c r="A179" s="111">
        <v>4</v>
      </c>
      <c r="B179" s="263" t="str">
        <f>'[2]MUŽI M75'!B9</f>
        <v>BALA</v>
      </c>
      <c r="C179" s="92" t="str">
        <f>'[2]MUŽI M75'!C9</f>
        <v>Zdeněk</v>
      </c>
      <c r="D179" s="118">
        <f>'[2]MUŽI M75'!BF9</f>
        <v>1020</v>
      </c>
      <c r="E179" s="148" t="str">
        <f>'[2]MUŽI M75'!AE9&amp;+'[2]MUŽI M75'!AF9&amp;+'[2]MUŽI M75'!AG9</f>
        <v>5-7</v>
      </c>
      <c r="F179" s="137">
        <f>'[2]MUŽI M75'!AI9</f>
        <v>250</v>
      </c>
      <c r="G179" s="111">
        <v>16</v>
      </c>
      <c r="H179" s="263" t="str">
        <f>'[2]MUŽI M75'!B21</f>
        <v>OŠŤÁDAL</v>
      </c>
      <c r="I179" s="92" t="str">
        <f>'[2]MUŽI M75'!C21</f>
        <v>Jaroslav</v>
      </c>
      <c r="J179" s="118">
        <f>'[2]MUŽI M75'!BF21</f>
        <v>410</v>
      </c>
      <c r="K179" s="148">
        <f>'[2]MUŽI M75'!AE21&amp;+'[2]MUŽI M75'!AF21&amp;+'[2]MUŽI M75'!AG21</f>
      </c>
      <c r="L179" s="137">
        <f>'[2]MUŽI M75'!AI21</f>
        <v>0</v>
      </c>
      <c r="M179" s="111">
        <v>28</v>
      </c>
      <c r="N179" s="263" t="str">
        <f>'[2]MUŽI M75'!B33</f>
        <v>SCHOVANEC</v>
      </c>
      <c r="O179" s="92" t="str">
        <f>'[2]MUŽI M75'!C33</f>
        <v>Emil</v>
      </c>
      <c r="P179" s="118">
        <f>'[2]MUŽI M75'!BF33</f>
        <v>110</v>
      </c>
      <c r="Q179" s="148">
        <f>'[2]MUŽI M75'!AE33&amp;+'[2]MUŽI M75'!AF33&amp;+'[2]MUŽI M75'!GA33</f>
      </c>
      <c r="R179" s="137">
        <f>'[2]MUŽI M75'!AI33</f>
        <v>0</v>
      </c>
    </row>
    <row r="180" spans="1:18" ht="21" customHeight="1">
      <c r="A180" s="116">
        <v>5</v>
      </c>
      <c r="B180" s="263" t="str">
        <f>'[2]MUŽI M75'!B10</f>
        <v>SKÁLA</v>
      </c>
      <c r="C180" s="92" t="str">
        <f>'[2]MUŽI M75'!C10</f>
        <v>Antonín</v>
      </c>
      <c r="D180" s="118">
        <f>'[2]MUŽI M75'!BF10</f>
        <v>990</v>
      </c>
      <c r="E180" s="148">
        <f>'[2]MUŽI M75'!AE10&amp;+'[2]MUŽI M75'!AF10&amp;+'[2]MUŽI M75'!AG10</f>
      </c>
      <c r="F180" s="137">
        <f>'[2]MUŽI M75'!AI10</f>
        <v>0</v>
      </c>
      <c r="G180" s="111">
        <v>17</v>
      </c>
      <c r="H180" s="263" t="str">
        <f>'[2]MUŽI M75'!B22</f>
        <v>DANAJ</v>
      </c>
      <c r="I180" s="92" t="str">
        <f>'[2]MUŽI M75'!C22</f>
        <v>Milan</v>
      </c>
      <c r="J180" s="118">
        <f>'[2]MUŽI M75'!BF22</f>
        <v>340</v>
      </c>
      <c r="K180" s="148" t="str">
        <f>'[2]MUŽI M75'!AE22&amp;+'[2]MUŽI M75'!AF22&amp;+'[2]MUŽI M75'!AG22</f>
        <v>14</v>
      </c>
      <c r="L180" s="137">
        <f>'[2]MUŽI M75'!AI22</f>
        <v>110</v>
      </c>
      <c r="M180" s="111">
        <v>29</v>
      </c>
      <c r="N180" s="263" t="str">
        <f>'[2]MUŽI M75'!B34</f>
        <v>STOČEK</v>
      </c>
      <c r="O180" s="92" t="str">
        <f>'[2]MUŽI M75'!C34</f>
        <v>Jiří</v>
      </c>
      <c r="P180" s="118">
        <f>'[2]MUŽI M75'!BF34</f>
        <v>90</v>
      </c>
      <c r="Q180" s="148">
        <f>'[2]MUŽI M75'!AE34&amp;+'[2]MUŽI M75'!AF34&amp;+'[2]MUŽI M75'!GA34</f>
      </c>
      <c r="R180" s="137">
        <f>'[2]MUŽI M75'!AI34</f>
        <v>0</v>
      </c>
    </row>
    <row r="181" spans="1:18" ht="21" customHeight="1">
      <c r="A181" s="111">
        <v>6</v>
      </c>
      <c r="B181" s="263" t="str">
        <f>'[2]MUŽI M75'!B11</f>
        <v>BOUČEK</v>
      </c>
      <c r="C181" s="92" t="str">
        <f>'[2]MUŽI M75'!C11</f>
        <v>Stanislav</v>
      </c>
      <c r="D181" s="118">
        <f>'[2]MUŽI M75'!BF11</f>
        <v>910</v>
      </c>
      <c r="E181" s="148" t="str">
        <f>'[2]MUŽI M75'!AE11&amp;+'[2]MUŽI M75'!AF11&amp;+'[2]MUŽI M75'!AG11</f>
        <v>5-7</v>
      </c>
      <c r="F181" s="137">
        <f>'[2]MUŽI M75'!AI11</f>
        <v>250</v>
      </c>
      <c r="G181" s="111">
        <v>18</v>
      </c>
      <c r="H181" s="263" t="str">
        <f>'[2]MUŽI M75'!B23</f>
        <v>KOCIÁN</v>
      </c>
      <c r="I181" s="92" t="str">
        <f>'[2]MUŽI M75'!C23</f>
        <v>Jiří</v>
      </c>
      <c r="J181" s="118">
        <f>'[2]MUŽI M75'!BF23</f>
        <v>330</v>
      </c>
      <c r="K181" s="148" t="str">
        <f>'[2]MUŽI M75'!AE23&amp;+'[2]MUŽI M75'!AF23&amp;+'[2]MUŽI M75'!AG23</f>
        <v>15-16</v>
      </c>
      <c r="L181" s="137">
        <f>'[2]MUŽI M75'!AI23</f>
        <v>90</v>
      </c>
      <c r="M181" s="111">
        <v>30</v>
      </c>
      <c r="N181" s="263" t="str">
        <f>'[2]MUŽI M75'!B35</f>
        <v>VEJTRUBA</v>
      </c>
      <c r="O181" s="92" t="str">
        <f>'[2]MUŽI M75'!C35</f>
        <v>Václav</v>
      </c>
      <c r="P181" s="118">
        <f>'[2]MUŽI M75'!BF35</f>
        <v>90</v>
      </c>
      <c r="Q181" s="148">
        <f>'[2]MUŽI M75'!AE35&amp;+'[2]MUŽI M75'!AF35&amp;+'[2]MUŽI M75'!GA35</f>
      </c>
      <c r="R181" s="137">
        <f>'[2]MUŽI M75'!AI35</f>
        <v>0</v>
      </c>
    </row>
    <row r="182" spans="1:18" ht="21" customHeight="1">
      <c r="A182" s="116">
        <v>7</v>
      </c>
      <c r="B182" s="263" t="str">
        <f>'[2]MUŽI M75'!B12</f>
        <v>MOLITORIS</v>
      </c>
      <c r="C182" s="92" t="str">
        <f>'[2]MUŽI M75'!C12</f>
        <v>Dušan</v>
      </c>
      <c r="D182" s="118">
        <f>'[2]MUŽI M75'!BF12</f>
        <v>860</v>
      </c>
      <c r="E182" s="148" t="str">
        <f>'[2]MUŽI M75'!AE12&amp;+'[2]MUŽI M75'!AF12&amp;+'[2]MUŽI M75'!AG12</f>
        <v>11</v>
      </c>
      <c r="F182" s="137">
        <f>'[2]MUŽI M75'!AI12</f>
        <v>180</v>
      </c>
      <c r="G182" s="111">
        <v>19</v>
      </c>
      <c r="H182" s="263" t="str">
        <f>'[2]MUŽI M75'!B24</f>
        <v>PETŘÍK</v>
      </c>
      <c r="I182" s="92" t="str">
        <f>'[2]MUŽI M75'!C24</f>
        <v>Jaromír</v>
      </c>
      <c r="J182" s="118">
        <f>'[2]MUŽI M75'!BF24</f>
        <v>280</v>
      </c>
      <c r="K182" s="148" t="str">
        <f>'[2]MUŽI M75'!AE24&amp;+'[2]MUŽI M75'!AF24&amp;+'[2]MUŽI M75'!AG24</f>
        <v>17</v>
      </c>
      <c r="L182" s="137">
        <f>'[2]MUŽI M75'!AI24</f>
        <v>80</v>
      </c>
      <c r="M182" s="111">
        <v>31</v>
      </c>
      <c r="N182" s="263" t="str">
        <f>'[2]MUŽI M75'!B36</f>
        <v>NĚMEC</v>
      </c>
      <c r="O182" s="92" t="str">
        <f>'[2]MUŽI M75'!C36</f>
        <v>Josef</v>
      </c>
      <c r="P182" s="118">
        <f>'[2]MUŽI M75'!BF36</f>
        <v>80</v>
      </c>
      <c r="Q182" s="148">
        <f>'[2]MUŽI M75'!AE36&amp;+'[2]MUŽI M75'!AF36&amp;+'[2]MUŽI M75'!GA36</f>
      </c>
      <c r="R182" s="137">
        <f>'[2]MUŽI M75'!AI36</f>
        <v>0</v>
      </c>
    </row>
    <row r="183" spans="1:18" ht="21" customHeight="1">
      <c r="A183" s="111">
        <v>8</v>
      </c>
      <c r="B183" s="263" t="str">
        <f>'[2]MUŽI M75'!B13</f>
        <v>KUBINDA</v>
      </c>
      <c r="C183" s="92" t="str">
        <f>'[2]MUŽI M75'!C13</f>
        <v>Jan</v>
      </c>
      <c r="D183" s="118">
        <f>'[2]MUŽI M75'!BF13</f>
        <v>830</v>
      </c>
      <c r="E183" s="148" t="str">
        <f>'[2]MUŽI M75'!AE13&amp;+'[2]MUŽI M75'!AF13&amp;+'[2]MUŽI M75'!AG13</f>
        <v>4</v>
      </c>
      <c r="F183" s="137">
        <f>'[2]MUŽI M75'!AI13</f>
        <v>250</v>
      </c>
      <c r="G183" s="111">
        <v>20</v>
      </c>
      <c r="H183" s="263" t="str">
        <f>'[2]MUŽI M75'!B25</f>
        <v>JÁČ</v>
      </c>
      <c r="I183" s="92" t="str">
        <f>'[2]MUŽI M75'!C25</f>
        <v>Miloš</v>
      </c>
      <c r="J183" s="118">
        <f>'[2]MUŽI M75'!BF25</f>
        <v>270</v>
      </c>
      <c r="K183" s="148">
        <f>'[2]MUŽI M75'!AE25&amp;+'[2]MUŽI M75'!AF25&amp;+'[2]MUŽI M75'!AG25</f>
      </c>
      <c r="L183" s="137">
        <f>'[2]MUŽI M75'!AI25</f>
        <v>0</v>
      </c>
      <c r="M183" s="111">
        <v>32</v>
      </c>
      <c r="N183" s="263" t="str">
        <f>'[2]MUŽI M75'!B37</f>
        <v>KREJZA</v>
      </c>
      <c r="O183" s="92" t="str">
        <f>'[2]MUŽI M75'!C37</f>
        <v>Josef</v>
      </c>
      <c r="P183" s="118">
        <f>'[2]MUŽI M75'!BF37</f>
        <v>50</v>
      </c>
      <c r="Q183" s="148">
        <f>'[2]MUŽI M75'!AE37&amp;+'[2]MUŽI M75'!AF37&amp;+'[2]MUŽI M75'!GA37</f>
      </c>
      <c r="R183" s="137">
        <f>'[2]MUŽI M75'!AI37</f>
        <v>0</v>
      </c>
    </row>
    <row r="184" spans="1:18" ht="21" customHeight="1">
      <c r="A184" s="111">
        <v>9</v>
      </c>
      <c r="B184" s="263" t="str">
        <f>'[2]MUŽI M75'!B14</f>
        <v>SCHLAPPL</v>
      </c>
      <c r="C184" s="92" t="str">
        <f>'[2]MUŽI M75'!C14</f>
        <v>Jaroslav</v>
      </c>
      <c r="D184" s="118">
        <f>'[2]MUŽI M75'!BF14</f>
        <v>810</v>
      </c>
      <c r="E184" s="148" t="str">
        <f>'[2]MUŽI M75'!AE14&amp;+'[2]MUŽI M75'!AF14&amp;+'[2]MUŽI M75'!AG14</f>
        <v>2</v>
      </c>
      <c r="F184" s="137">
        <f>'[2]MUŽI M75'!AI14</f>
        <v>310</v>
      </c>
      <c r="G184" s="111">
        <v>21</v>
      </c>
      <c r="H184" s="263" t="str">
        <f>'[2]MUŽI M75'!B26</f>
        <v>HLAVÁČEK</v>
      </c>
      <c r="I184" s="92" t="str">
        <f>'[2]MUŽI M75'!C26</f>
        <v>Ivan</v>
      </c>
      <c r="J184" s="118">
        <f>'[2]MUŽI M75'!BF26</f>
        <v>200</v>
      </c>
      <c r="K184" s="148">
        <f>'[2]MUŽI M75'!AE26&amp;+'[2]MUŽI M75'!AF26&amp;+'[2]MUŽI M75'!AG26</f>
      </c>
      <c r="L184" s="137">
        <f>'[2]MUŽI M75'!AI26</f>
        <v>0</v>
      </c>
      <c r="M184" s="111">
        <v>33</v>
      </c>
      <c r="N184" s="263"/>
      <c r="O184" s="92"/>
      <c r="P184" s="118"/>
      <c r="Q184" s="148"/>
      <c r="R184" s="137"/>
    </row>
    <row r="185" spans="1:18" ht="21" customHeight="1">
      <c r="A185" s="116">
        <v>10</v>
      </c>
      <c r="B185" s="263" t="str">
        <f>'[2]MUŽI M75'!B15</f>
        <v>BŘESKÝ</v>
      </c>
      <c r="C185" s="92" t="str">
        <f>'[2]MUŽI M75'!C15</f>
        <v>Zdeněk</v>
      </c>
      <c r="D185" s="118">
        <f>'[2]MUŽI M75'!BF15</f>
        <v>800</v>
      </c>
      <c r="E185" s="148" t="str">
        <f>'[2]MUŽI M75'!AE15&amp;+'[2]MUŽI M75'!AF15&amp;+'[2]MUŽI M75'!AG15</f>
        <v>8</v>
      </c>
      <c r="F185" s="137">
        <f>'[2]MUŽI M75'!AI15</f>
        <v>220</v>
      </c>
      <c r="G185" s="111">
        <v>22</v>
      </c>
      <c r="H185" s="263" t="str">
        <f>'[2]MUŽI M75'!B27</f>
        <v>PRAŽÁK</v>
      </c>
      <c r="I185" s="92" t="str">
        <f>'[2]MUŽI M75'!C27</f>
        <v>Arnošt</v>
      </c>
      <c r="J185" s="118">
        <f>'[2]MUŽI M75'!BF27</f>
        <v>190</v>
      </c>
      <c r="K185" s="148">
        <f>'[2]MUŽI M75'!AE27&amp;+'[2]MUŽI M75'!AF27&amp;+'[2]MUŽI M75'!AG27</f>
      </c>
      <c r="L185" s="137">
        <f>'[2]MUŽI M75'!AI27</f>
        <v>0</v>
      </c>
      <c r="M185" s="111">
        <v>34</v>
      </c>
      <c r="N185" s="263"/>
      <c r="O185" s="92"/>
      <c r="P185" s="118"/>
      <c r="Q185" s="148"/>
      <c r="R185" s="137"/>
    </row>
    <row r="186" spans="1:18" ht="21" customHeight="1">
      <c r="A186" s="111">
        <v>11</v>
      </c>
      <c r="B186" s="263" t="str">
        <f>'[2]MUŽI M75'!B16</f>
        <v>LARISCH</v>
      </c>
      <c r="C186" s="92" t="str">
        <f>'[2]MUŽI M75'!C16</f>
        <v>Heinrich</v>
      </c>
      <c r="D186" s="118">
        <f>'[2]MUŽI M75'!BF16</f>
        <v>630</v>
      </c>
      <c r="E186" s="148" t="str">
        <f>'[2]MUŽI M75'!AE16&amp;+'[2]MUŽI M75'!AF16&amp;+'[2]MUŽI M75'!AG16</f>
        <v>15-16</v>
      </c>
      <c r="F186" s="137">
        <f>'[2]MUŽI M75'!AI16</f>
        <v>90</v>
      </c>
      <c r="G186" s="111">
        <v>23</v>
      </c>
      <c r="H186" s="263" t="str">
        <f>'[2]MUŽI M75'!B28</f>
        <v>ŠEVČÍK</v>
      </c>
      <c r="I186" s="92" t="str">
        <f>'[2]MUŽI M75'!C28</f>
        <v>Miroslav</v>
      </c>
      <c r="J186" s="118">
        <f>'[2]MUŽI M75'!BF28</f>
        <v>190</v>
      </c>
      <c r="K186" s="148">
        <f>'[2]MUŽI M75'!AE28&amp;+'[2]MUŽI M75'!AF28&amp;+'[2]MUŽI M75'!AG28</f>
      </c>
      <c r="L186" s="137">
        <f>'[2]MUŽI M75'!AI28</f>
        <v>0</v>
      </c>
      <c r="M186" s="111">
        <v>35</v>
      </c>
      <c r="N186" s="263"/>
      <c r="O186" s="92"/>
      <c r="P186" s="118"/>
      <c r="Q186" s="148"/>
      <c r="R186" s="137"/>
    </row>
    <row r="187" spans="1:18" ht="21" customHeight="1" thickBot="1">
      <c r="A187" s="111">
        <v>12</v>
      </c>
      <c r="B187" s="263" t="str">
        <f>'[2]MUŽI M75'!B17</f>
        <v>BAUER</v>
      </c>
      <c r="C187" s="92" t="str">
        <f>'[2]MUŽI M75'!C17</f>
        <v>František</v>
      </c>
      <c r="D187" s="118">
        <f>'[2]MUŽI M75'!BF17</f>
        <v>610</v>
      </c>
      <c r="E187" s="148" t="str">
        <f>'[2]MUŽI M75'!AE17&amp;+'[2]MUŽI M75'!AF17&amp;+'[2]MUŽI M75'!AG17</f>
        <v>13</v>
      </c>
      <c r="F187" s="137">
        <f>'[2]MUŽI M75'!AI17</f>
        <v>120</v>
      </c>
      <c r="G187" s="111">
        <v>24</v>
      </c>
      <c r="H187" s="263" t="str">
        <f>'[2]MUŽI M75'!B29</f>
        <v>RULÍK</v>
      </c>
      <c r="I187" s="92" t="str">
        <f>'[2]MUŽI M75'!C29</f>
        <v>Jiří</v>
      </c>
      <c r="J187" s="118">
        <f>'[2]MUŽI M75'!BF29</f>
        <v>190</v>
      </c>
      <c r="K187" s="148" t="str">
        <f>'[2]MUŽI M75'!AE29&amp;+'[2]MUŽI M75'!AF29&amp;+'[2]MUŽI M75'!AG29</f>
        <v>9-10</v>
      </c>
      <c r="L187" s="137">
        <f>'[2]MUŽI M75'!AI29</f>
        <v>190</v>
      </c>
      <c r="M187" s="111">
        <v>36</v>
      </c>
      <c r="N187" s="263"/>
      <c r="O187" s="92"/>
      <c r="P187" s="118"/>
      <c r="Q187" s="148"/>
      <c r="R187" s="137"/>
    </row>
    <row r="188" spans="1:18" ht="21" customHeight="1" hidden="1">
      <c r="A188" s="181">
        <v>13</v>
      </c>
      <c r="B188" s="263"/>
      <c r="C188" s="145"/>
      <c r="D188" s="118"/>
      <c r="E188" s="148"/>
      <c r="F188" s="137"/>
      <c r="G188" s="111">
        <v>24</v>
      </c>
      <c r="H188" s="263"/>
      <c r="I188" s="92"/>
      <c r="J188" s="118"/>
      <c r="K188" s="148"/>
      <c r="L188" s="137"/>
      <c r="M188" s="111">
        <v>33</v>
      </c>
      <c r="N188" s="263"/>
      <c r="O188" s="92"/>
      <c r="P188" s="118"/>
      <c r="Q188" s="148"/>
      <c r="R188" s="150"/>
    </row>
    <row r="189" spans="1:18" ht="21" customHeight="1" hidden="1" thickBot="1">
      <c r="A189" s="214">
        <v>14</v>
      </c>
      <c r="B189" s="263"/>
      <c r="C189" s="145"/>
      <c r="D189" s="118"/>
      <c r="E189" s="148"/>
      <c r="F189" s="137"/>
      <c r="G189" s="111">
        <v>24</v>
      </c>
      <c r="H189" s="263"/>
      <c r="I189" s="92"/>
      <c r="J189" s="118"/>
      <c r="K189" s="148"/>
      <c r="L189" s="175"/>
      <c r="M189" s="111">
        <v>34</v>
      </c>
      <c r="N189" s="263"/>
      <c r="O189" s="92"/>
      <c r="P189" s="118"/>
      <c r="Q189" s="148"/>
      <c r="R189" s="93"/>
    </row>
    <row r="190" spans="1:18" ht="19.5" customHeight="1" thickBot="1">
      <c r="A190" s="83" t="s">
        <v>5</v>
      </c>
      <c r="B190" s="129">
        <f>'[2]MUŽI M80'!$AE$156</f>
        <v>9</v>
      </c>
      <c r="C190" s="80"/>
      <c r="D190" s="101">
        <f>SUM(D176:D189)</f>
        <v>11110</v>
      </c>
      <c r="E190" s="203"/>
      <c r="F190" s="235">
        <f>SUM(F176:F189)</f>
        <v>2510</v>
      </c>
      <c r="G190" s="32"/>
      <c r="H190" s="28"/>
      <c r="I190" s="205">
        <f>D190+J190+P190</f>
        <v>15830</v>
      </c>
      <c r="J190" s="101">
        <f>SUM(J176:J189)</f>
        <v>3900</v>
      </c>
      <c r="K190" s="203"/>
      <c r="L190" s="235">
        <f>SUM(L176:L189)</f>
        <v>810</v>
      </c>
      <c r="M190" s="33"/>
      <c r="N190" s="28"/>
      <c r="O190" s="30">
        <f>F190+L190+R190</f>
        <v>3320</v>
      </c>
      <c r="P190" s="101">
        <f>SUM(P176:P189)</f>
        <v>820</v>
      </c>
      <c r="Q190" s="203"/>
      <c r="R190" s="235">
        <f>SUM(R176:R189)</f>
        <v>0</v>
      </c>
    </row>
    <row r="191" spans="1:18" ht="21" customHeight="1">
      <c r="A191" s="13">
        <v>1</v>
      </c>
      <c r="B191" s="263" t="str">
        <f>'[2]MUŽI M80'!B6</f>
        <v>JAŠKO</v>
      </c>
      <c r="C191" s="92" t="str">
        <f>'[2]MUŽI M80'!C6</f>
        <v>Josef</v>
      </c>
      <c r="D191" s="118">
        <f>'[2]MUŽI M80'!BF6</f>
        <v>1240</v>
      </c>
      <c r="E191" s="148" t="str">
        <f>'[2]MUŽI M80'!AE6&amp;+'[2]MUŽI M80'!AF6&amp;+'[2]MUŽI M80'!AG6</f>
        <v>1</v>
      </c>
      <c r="F191" s="137">
        <f>'[2]MUŽI M80'!AI6</f>
        <v>330</v>
      </c>
      <c r="G191" s="35">
        <v>7</v>
      </c>
      <c r="H191" s="263" t="str">
        <f>'[2]MUŽI M80'!B12</f>
        <v>NOVÁK</v>
      </c>
      <c r="I191" s="92" t="str">
        <f>'[2]MUŽI M80'!C12</f>
        <v>Jaroslav</v>
      </c>
      <c r="J191" s="118">
        <f>'[2]MUŽI M80'!BF12</f>
        <v>740</v>
      </c>
      <c r="K191" s="148">
        <f>'[2]MUŽI M80'!AE12&amp;+'[2]MUŽI M80'!AF12&amp;+'[2]MUŽI M80'!AG12</f>
      </c>
      <c r="L191" s="137">
        <f>'[2]MUŽI M80'!AI12</f>
        <v>0</v>
      </c>
      <c r="M191" s="121">
        <v>13</v>
      </c>
      <c r="N191" s="263" t="str">
        <f>'[2]MUŽI M80'!B18</f>
        <v>BLABLA</v>
      </c>
      <c r="O191" s="92" t="str">
        <f>'[2]MUŽI M80'!C18</f>
        <v>Ladislav</v>
      </c>
      <c r="P191" s="118">
        <f>'[2]MUŽI M80'!BF18</f>
        <v>160</v>
      </c>
      <c r="Q191" s="148">
        <f>'[2]MUŽI M80'!AE18&amp;+'[2]MUŽI M80'!AF18&amp;+'[2]MUŽI M80'!AG18</f>
      </c>
      <c r="R191" s="137">
        <f>'[2]MUŽI M80'!AI18</f>
        <v>0</v>
      </c>
    </row>
    <row r="192" spans="1:18" ht="21" customHeight="1">
      <c r="A192" s="112">
        <v>2</v>
      </c>
      <c r="B192" s="263" t="str">
        <f>'[2]MUŽI M80'!B7</f>
        <v>HOLODA</v>
      </c>
      <c r="C192" s="92" t="str">
        <f>'[2]MUŽI M80'!C7</f>
        <v>Július</v>
      </c>
      <c r="D192" s="118">
        <f>'[2]MUŽI M80'!BF7</f>
        <v>1220</v>
      </c>
      <c r="E192" s="148" t="str">
        <f>'[2]MUŽI M80'!AE7&amp;+'[2]MUŽI M80'!AF7&amp;+'[2]MUŽI M80'!AG7</f>
        <v>2</v>
      </c>
      <c r="F192" s="137">
        <f>'[2]MUŽI M80'!AI7</f>
        <v>300</v>
      </c>
      <c r="G192" s="64">
        <v>8</v>
      </c>
      <c r="H192" s="263" t="str">
        <f>'[2]MUŽI M80'!B13</f>
        <v>KYNCL</v>
      </c>
      <c r="I192" s="92" t="str">
        <f>'[2]MUŽI M80'!C13</f>
        <v>František</v>
      </c>
      <c r="J192" s="118">
        <f>'[2]MUŽI M80'!BF13</f>
        <v>620</v>
      </c>
      <c r="K192" s="148" t="str">
        <f>'[2]MUŽI M80'!AE13&amp;+'[2]MUŽI M80'!AF13&amp;+'[2]MUŽI M80'!AG13</f>
        <v>8</v>
      </c>
      <c r="L192" s="137">
        <f>'[2]MUŽI M80'!AI13</f>
        <v>160</v>
      </c>
      <c r="M192" s="111">
        <v>14</v>
      </c>
      <c r="N192" s="263" t="str">
        <f>'[2]MUŽI M80'!B19</f>
        <v>STANIA</v>
      </c>
      <c r="O192" s="92" t="str">
        <f>'[2]MUŽI M80'!C19</f>
        <v>Jindřich</v>
      </c>
      <c r="P192" s="118">
        <f>'[2]MUŽI M80'!BF19</f>
        <v>130</v>
      </c>
      <c r="Q192" s="148">
        <f>'[2]MUŽI M80'!AE19&amp;+'[2]MUŽI M80'!AF19&amp;+'[2]MUŽI M80'!AG19</f>
      </c>
      <c r="R192" s="137">
        <f>'[2]MUŽI M80'!AI19</f>
        <v>0</v>
      </c>
    </row>
    <row r="193" spans="1:18" ht="21" customHeight="1">
      <c r="A193" s="112">
        <v>3</v>
      </c>
      <c r="B193" s="263" t="str">
        <f>'[2]MUŽI M80'!B8</f>
        <v>VLK</v>
      </c>
      <c r="C193" s="92" t="str">
        <f>'[2]MUŽI M80'!C8</f>
        <v>Antonín</v>
      </c>
      <c r="D193" s="118">
        <f>'[2]MUŽI M80'!BF8</f>
        <v>1070</v>
      </c>
      <c r="E193" s="148" t="str">
        <f>'[2]MUŽI M80'!AE8&amp;+'[2]MUŽI M80'!AF8&amp;+'[2]MUŽI M80'!AG8</f>
        <v>3</v>
      </c>
      <c r="F193" s="137">
        <f>'[2]MUŽI M80'!AI8</f>
        <v>270</v>
      </c>
      <c r="G193" s="35">
        <v>9</v>
      </c>
      <c r="H193" s="263" t="str">
        <f>'[2]MUŽI M80'!B14</f>
        <v>MARTINY</v>
      </c>
      <c r="I193" s="92">
        <f>'[2]MUŽI M80'!C14</f>
        <v>0</v>
      </c>
      <c r="J193" s="118">
        <f>'[2]MUŽI M80'!BF14</f>
        <v>270</v>
      </c>
      <c r="K193" s="148">
        <f>'[2]MUŽI M80'!AE14&amp;+'[2]MUŽI M80'!AF14&amp;+'[2]MUŽI M80'!AG14</f>
      </c>
      <c r="L193" s="137">
        <f>'[2]MUŽI M80'!AI14</f>
        <v>0</v>
      </c>
      <c r="M193" s="116">
        <v>15</v>
      </c>
      <c r="N193" s="263" t="str">
        <f>'[2]MUŽI M80'!B20</f>
        <v>SCHEJBAL-</v>
      </c>
      <c r="O193" s="92">
        <f>'[2]MUŽI M80'!C20</f>
        <v>0</v>
      </c>
      <c r="P193" s="118">
        <f>'[2]MUŽI M80'!BF20</f>
        <v>90</v>
      </c>
      <c r="Q193" s="148">
        <f>'[2]MUŽI M80'!AE20&amp;+'[2]MUŽI M80'!AF20&amp;+'[2]MUŽI M80'!AG20</f>
      </c>
      <c r="R193" s="137">
        <f>'[2]MUŽI M80'!AI20</f>
        <v>0</v>
      </c>
    </row>
    <row r="194" spans="1:18" ht="21" customHeight="1">
      <c r="A194" s="35">
        <v>4</v>
      </c>
      <c r="B194" s="263" t="str">
        <f>'[2]MUŽI M80'!B9</f>
        <v>ŠMARDA</v>
      </c>
      <c r="C194" s="92" t="str">
        <f>'[2]MUŽI M80'!C9</f>
        <v>Josef</v>
      </c>
      <c r="D194" s="118">
        <f>'[2]MUŽI M80'!BF9</f>
        <v>800</v>
      </c>
      <c r="E194" s="148" t="str">
        <f>'[2]MUŽI M80'!AE9&amp;+'[2]MUŽI M80'!AF9&amp;+'[2]MUŽI M80'!AG9</f>
        <v>5-6</v>
      </c>
      <c r="F194" s="137">
        <f>'[2]MUŽI M80'!AI9</f>
        <v>210</v>
      </c>
      <c r="G194" s="35">
        <v>10</v>
      </c>
      <c r="H194" s="263" t="str">
        <f>'[2]MUŽI M80'!B15</f>
        <v>KONEČNÝ</v>
      </c>
      <c r="I194" s="92">
        <f>'[2]MUŽI M80'!C15</f>
        <v>0</v>
      </c>
      <c r="J194" s="118">
        <f>'[2]MUŽI M80'!BF15</f>
        <v>250</v>
      </c>
      <c r="K194" s="148" t="str">
        <f>'[2]MUŽI M80'!AE15&amp;+'[2]MUŽI M80'!AF15&amp;+'[2]MUŽI M80'!AG15</f>
        <v>9</v>
      </c>
      <c r="L194" s="137">
        <f>'[2]MUŽI M80'!AI15</f>
        <v>130</v>
      </c>
      <c r="M194" s="111">
        <v>16</v>
      </c>
      <c r="N194" s="263"/>
      <c r="O194" s="92"/>
      <c r="P194" s="118"/>
      <c r="Q194" s="148"/>
      <c r="R194" s="137"/>
    </row>
    <row r="195" spans="1:18" ht="21" customHeight="1">
      <c r="A195" s="64">
        <v>5</v>
      </c>
      <c r="B195" s="263" t="str">
        <f>'[2]MUŽI M80'!B10</f>
        <v>SEJPKA</v>
      </c>
      <c r="C195" s="92" t="str">
        <f>'[2]MUŽI M80'!C10</f>
        <v>Ladislav</v>
      </c>
      <c r="D195" s="118">
        <f>'[2]MUŽI M80'!BF10</f>
        <v>790</v>
      </c>
      <c r="E195" s="148" t="str">
        <f>'[2]MUŽI M80'!AE10&amp;+'[2]MUŽI M80'!AF10&amp;+'[2]MUŽI M80'!AG10</f>
        <v>4</v>
      </c>
      <c r="F195" s="137">
        <f>'[2]MUŽI M80'!AI10</f>
        <v>240</v>
      </c>
      <c r="G195" s="64">
        <v>11</v>
      </c>
      <c r="H195" s="263" t="str">
        <f>'[2]MUŽI M80'!B16</f>
        <v>HNYDA</v>
      </c>
      <c r="I195" s="92" t="str">
        <f>'[2]MUŽI M80'!C16</f>
        <v>Adam</v>
      </c>
      <c r="J195" s="118">
        <f>'[2]MUŽI M80'!BF16</f>
        <v>240</v>
      </c>
      <c r="K195" s="148">
        <f>'[2]MUŽI M80'!AE16&amp;+'[2]MUŽI M80'!AF16&amp;+'[2]MUŽI M80'!AG16</f>
      </c>
      <c r="L195" s="137">
        <f>'[2]MUŽI M80'!AI16</f>
        <v>0</v>
      </c>
      <c r="M195" s="116">
        <v>17</v>
      </c>
      <c r="N195" s="263"/>
      <c r="O195" s="92"/>
      <c r="P195" s="118"/>
      <c r="Q195" s="148"/>
      <c r="R195" s="137"/>
    </row>
    <row r="196" spans="1:18" ht="21" customHeight="1" thickBot="1">
      <c r="A196" s="40">
        <v>6</v>
      </c>
      <c r="B196" s="263" t="str">
        <f>'[2]MUŽI M80'!B11</f>
        <v>HORSÁK</v>
      </c>
      <c r="C196" s="92" t="str">
        <f>'[2]MUŽI M80'!C11</f>
        <v>Pavel</v>
      </c>
      <c r="D196" s="118">
        <f>'[2]MUŽI M80'!BF11</f>
        <v>760</v>
      </c>
      <c r="E196" s="148" t="str">
        <f>'[2]MUŽI M80'!AE11&amp;+'[2]MUŽI M80'!AF11&amp;+'[2]MUŽI M80'!AG11</f>
        <v>5-6</v>
      </c>
      <c r="F196" s="137">
        <f>'[2]MUŽI M80'!AI11</f>
        <v>210</v>
      </c>
      <c r="G196" s="40">
        <v>12</v>
      </c>
      <c r="H196" s="263" t="str">
        <f>'[2]MUŽI M80'!B17</f>
        <v>BRYKNER</v>
      </c>
      <c r="I196" s="92">
        <f>'[2]MUŽI M80'!C17</f>
        <v>0</v>
      </c>
      <c r="J196" s="118">
        <f>'[2]MUŽI M80'!BF17</f>
        <v>190</v>
      </c>
      <c r="K196" s="148" t="str">
        <f>'[2]MUŽI M80'!AE17&amp;+'[2]MUŽI M80'!AF17&amp;+'[2]MUŽI M80'!AG17</f>
        <v>7</v>
      </c>
      <c r="L196" s="137">
        <f>'[2]MUŽI M80'!AI17</f>
        <v>190</v>
      </c>
      <c r="M196" s="123">
        <v>18</v>
      </c>
      <c r="N196" s="263"/>
      <c r="O196" s="92"/>
      <c r="P196" s="118"/>
      <c r="Q196" s="148"/>
      <c r="R196" s="137"/>
    </row>
    <row r="197" spans="1:18" ht="21.75" customHeight="1" thickBot="1">
      <c r="A197" s="164" t="s">
        <v>10</v>
      </c>
      <c r="B197" s="129">
        <f>'[2]MUŽI M85'!$AE$156</f>
        <v>5</v>
      </c>
      <c r="C197" s="151"/>
      <c r="D197" s="176">
        <f>SUM(D191:D196)</f>
        <v>5880</v>
      </c>
      <c r="E197" s="153"/>
      <c r="F197" s="152">
        <f>SUM(F191:F196)</f>
        <v>1560</v>
      </c>
      <c r="G197" s="154"/>
      <c r="H197" s="155"/>
      <c r="I197" s="156">
        <f>D197+J197+P197</f>
        <v>8570</v>
      </c>
      <c r="J197" s="157">
        <f>SUM(J191:J196)</f>
        <v>2310</v>
      </c>
      <c r="K197" s="153"/>
      <c r="L197" s="152">
        <f>SUM(L191:L196)</f>
        <v>480</v>
      </c>
      <c r="M197" s="154"/>
      <c r="N197" s="158"/>
      <c r="O197" s="159"/>
      <c r="P197" s="176">
        <f>SUM(P191:P196)</f>
        <v>380</v>
      </c>
      <c r="Q197" s="108"/>
      <c r="R197" s="261">
        <f>SUM(R191:R196)</f>
        <v>0</v>
      </c>
    </row>
    <row r="198" spans="1:19" ht="21" customHeight="1">
      <c r="A198" s="98">
        <v>1</v>
      </c>
      <c r="B198" s="263" t="str">
        <f>'[2]MUŽI M85'!B6</f>
        <v>MIKULA</v>
      </c>
      <c r="C198" s="92" t="str">
        <f>'[2]MUŽI M85'!C6</f>
        <v>Oldřich</v>
      </c>
      <c r="D198" s="118">
        <f>'[2]MUŽI M85'!BF6</f>
        <v>1220</v>
      </c>
      <c r="E198" s="148" t="str">
        <f>'[2]MUŽI M85'!AE6&amp;+'[2]MUŽI M85'!AF6&amp;+'[2]MUŽI M85'!AG6</f>
        <v>1</v>
      </c>
      <c r="F198" s="137">
        <f>'[2]MUŽI M85'!AI6</f>
        <v>310</v>
      </c>
      <c r="G198" s="18">
        <v>4</v>
      </c>
      <c r="H198" s="263" t="str">
        <f>'[2]MUŽI M85'!B9</f>
        <v>PÁCAL</v>
      </c>
      <c r="I198" s="92" t="str">
        <f>'[2]MUŽI M85'!C6</f>
        <v>Oldřich</v>
      </c>
      <c r="J198" s="118">
        <f>'[2]MUŽI M85'!BF9</f>
        <v>880</v>
      </c>
      <c r="K198" s="148" t="str">
        <f>'[2]MUŽI M85'!AE9&amp;+'[2]MUŽI M85'!AF9&amp;+'[2]MUŽI M85'!AG9</f>
        <v>3-4</v>
      </c>
      <c r="L198" s="137">
        <f>'[2]MUŽI M85'!AI9</f>
        <v>230</v>
      </c>
      <c r="M198" s="114">
        <v>7</v>
      </c>
      <c r="N198" s="263"/>
      <c r="O198" s="92"/>
      <c r="P198" s="118"/>
      <c r="Q198" s="148"/>
      <c r="R198" s="149"/>
      <c r="S198" s="18"/>
    </row>
    <row r="199" spans="1:18" ht="21" customHeight="1">
      <c r="A199" s="99">
        <v>2</v>
      </c>
      <c r="B199" s="263" t="str">
        <f>'[2]MUŽI M85'!B7</f>
        <v>ORLÍK</v>
      </c>
      <c r="C199" s="92" t="str">
        <f>'[2]MUŽI M85'!C7</f>
        <v>Emil</v>
      </c>
      <c r="D199" s="118">
        <f>'[2]MUŽI M85'!BF7</f>
        <v>1000</v>
      </c>
      <c r="E199" s="148" t="str">
        <f>'[2]MUŽI M85'!AE7&amp;+'[2]MUŽI M85'!AF7&amp;+'[2]MUŽI M85'!AG7</f>
        <v>3-4</v>
      </c>
      <c r="F199" s="137">
        <f>'[2]MUŽI M85'!AI7</f>
        <v>230</v>
      </c>
      <c r="G199" s="18">
        <v>5</v>
      </c>
      <c r="H199" s="263" t="str">
        <f>'[2]MUŽI M85'!B10</f>
        <v>BLAŽEK</v>
      </c>
      <c r="I199" s="92" t="str">
        <f>'[2]MUŽI M85'!C7</f>
        <v>Emil</v>
      </c>
      <c r="J199" s="118">
        <f>'[2]MUŽI M85'!BF10</f>
        <v>450</v>
      </c>
      <c r="K199" s="148" t="str">
        <f>'[2]MUŽI M85'!AE10&amp;+'[2]MUŽI M85'!AF10&amp;+'[2]MUŽI M85'!AG10</f>
        <v>2</v>
      </c>
      <c r="L199" s="137">
        <f>'[2]MUŽI M85'!AI10</f>
        <v>260</v>
      </c>
      <c r="M199" s="114">
        <v>8</v>
      </c>
      <c r="N199" s="263"/>
      <c r="O199" s="92"/>
      <c r="P199" s="118"/>
      <c r="Q199" s="148"/>
      <c r="R199" s="149"/>
    </row>
    <row r="200" spans="1:18" ht="21" customHeight="1" thickBot="1">
      <c r="A200" s="202">
        <v>3</v>
      </c>
      <c r="B200" s="263" t="str">
        <f>'[2]MUŽI M85'!B8</f>
        <v>CHROUST</v>
      </c>
      <c r="C200" s="92" t="str">
        <f>'[2]MUŽI M85'!C8</f>
        <v>Rudolf</v>
      </c>
      <c r="D200" s="118">
        <f>'[2]MUŽI M85'!BF8</f>
        <v>970</v>
      </c>
      <c r="E200" s="148" t="str">
        <f>'[2]MUŽI M85'!AE8&amp;+'[2]MUŽI M85'!AF8&amp;+'[2]MUŽI M85'!AG8</f>
        <v>5</v>
      </c>
      <c r="F200" s="137">
        <f>'[2]MUŽI M85'!AI8</f>
        <v>190</v>
      </c>
      <c r="G200" s="35">
        <v>6</v>
      </c>
      <c r="H200" s="263"/>
      <c r="I200" s="92"/>
      <c r="J200" s="118"/>
      <c r="K200" s="148"/>
      <c r="L200" s="137"/>
      <c r="M200" s="111">
        <v>9</v>
      </c>
      <c r="N200" s="263"/>
      <c r="O200" s="92"/>
      <c r="P200" s="118"/>
      <c r="Q200" s="148"/>
      <c r="R200" s="149"/>
    </row>
    <row r="201" spans="1:18" ht="21" customHeight="1" hidden="1" thickBot="1">
      <c r="A201" s="105">
        <v>4</v>
      </c>
      <c r="B201" s="263"/>
      <c r="C201" s="92"/>
      <c r="D201" s="118"/>
      <c r="E201" s="148">
        <f>'[2]Přehled 2020'!Y9&amp;+'[2]Přehled 2020'!Z9&amp;+'[2]Přehled 2020'!AA9</f>
      </c>
      <c r="F201" s="149"/>
      <c r="G201" s="64">
        <v>8</v>
      </c>
      <c r="H201" s="263"/>
      <c r="I201" s="92"/>
      <c r="J201" s="118"/>
      <c r="K201" s="148"/>
      <c r="L201" s="149"/>
      <c r="M201" s="116">
        <v>12</v>
      </c>
      <c r="N201" s="264">
        <f>'[2]Přehled 2020'!B17</f>
        <v>0</v>
      </c>
      <c r="O201" s="146">
        <f>'[2]Přehled 2020'!C17</f>
        <v>0</v>
      </c>
      <c r="P201" s="126">
        <f>'[2]Přehled 2020'!BC17</f>
        <v>0</v>
      </c>
      <c r="Q201" s="291">
        <f>'[2]Přehled 2020'!G17&amp;+'[2]Přehled 2020'!H17&amp;+'[2]Přehled 2020'!I17</f>
      </c>
      <c r="R201" s="150">
        <f>'[2]Přehled 2020'!K17</f>
        <v>0</v>
      </c>
    </row>
    <row r="202" spans="1:18" ht="22.5" customHeight="1" thickBot="1">
      <c r="A202" s="173"/>
      <c r="B202" s="171">
        <f>B2+B14+B22+B30+B35+B39+B68+B100+B120+B145+B174+B190+B197</f>
        <v>152</v>
      </c>
      <c r="C202" s="38"/>
      <c r="D202" s="197">
        <f>SUM(D198:D201)</f>
        <v>3190</v>
      </c>
      <c r="E202" s="148">
        <f>'[2]Přehled 2020'!Y10&amp;+'[2]Přehled 2020'!Z10&amp;+'[2]Přehled 2020'!AA10</f>
      </c>
      <c r="F202" s="197">
        <f>SUM(F198:F201)</f>
        <v>730</v>
      </c>
      <c r="G202" s="32"/>
      <c r="H202" s="28"/>
      <c r="I202" s="156">
        <f>D202+J202+P202</f>
        <v>4520</v>
      </c>
      <c r="J202" s="152">
        <f>SUM(J198:J200)</f>
        <v>1330</v>
      </c>
      <c r="K202" s="28"/>
      <c r="L202" s="197">
        <f>SUM(L198:L201)</f>
        <v>490</v>
      </c>
      <c r="M202" s="33"/>
      <c r="N202" s="28"/>
      <c r="O202" s="28"/>
      <c r="P202" s="152"/>
      <c r="Q202" s="28"/>
      <c r="R202" s="38"/>
    </row>
    <row r="203" ht="19.5" customHeight="1">
      <c r="J203" s="238" t="s">
        <v>19</v>
      </c>
    </row>
    <row r="204" ht="18" customHeight="1"/>
    <row r="205" ht="18" customHeight="1">
      <c r="E205" s="6"/>
    </row>
  </sheetData>
  <sheetProtection/>
  <printOptions horizontalCentered="1"/>
  <pageMargins left="0" right="0" top="0.1968503937007874" bottom="0" header="0" footer="0"/>
  <pageSetup fitToHeight="3" horizontalDpi="300" verticalDpi="300" orientation="landscape" paperSize="9" scale="50" r:id="rId1"/>
  <rowBreaks count="2" manualBreakCount="2">
    <brk id="67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0" t="s">
        <v>11</v>
      </c>
      <c r="C1" s="241"/>
      <c r="D1" s="249"/>
      <c r="E1" s="249"/>
    </row>
    <row r="2" spans="2:5" ht="12.75">
      <c r="B2" s="240" t="s">
        <v>12</v>
      </c>
      <c r="C2" s="241"/>
      <c r="D2" s="249"/>
      <c r="E2" s="249"/>
    </row>
    <row r="3" spans="2:5" ht="12.75">
      <c r="B3" s="242"/>
      <c r="C3" s="242"/>
      <c r="D3" s="250"/>
      <c r="E3" s="250"/>
    </row>
    <row r="4" spans="2:5" ht="38.25">
      <c r="B4" s="243" t="s">
        <v>13</v>
      </c>
      <c r="C4" s="242"/>
      <c r="D4" s="250"/>
      <c r="E4" s="250"/>
    </row>
    <row r="5" spans="2:5" ht="12.75">
      <c r="B5" s="242"/>
      <c r="C5" s="242"/>
      <c r="D5" s="250"/>
      <c r="E5" s="250"/>
    </row>
    <row r="6" spans="2:5" ht="12.75">
      <c r="B6" s="240" t="s">
        <v>14</v>
      </c>
      <c r="C6" s="241"/>
      <c r="D6" s="249"/>
      <c r="E6" s="251" t="s">
        <v>15</v>
      </c>
    </row>
    <row r="7" spans="2:5" ht="13.5" thickBot="1">
      <c r="B7" s="242"/>
      <c r="C7" s="242"/>
      <c r="D7" s="250"/>
      <c r="E7" s="250"/>
    </row>
    <row r="8" spans="2:5" ht="38.25">
      <c r="B8" s="244" t="s">
        <v>16</v>
      </c>
      <c r="C8" s="245"/>
      <c r="D8" s="252"/>
      <c r="E8" s="253">
        <v>4</v>
      </c>
    </row>
    <row r="9" spans="2:5" ht="12.75">
      <c r="B9" s="246"/>
      <c r="C9" s="242"/>
      <c r="D9" s="250"/>
      <c r="E9" s="254" t="s">
        <v>17</v>
      </c>
    </row>
    <row r="10" spans="2:5" ht="13.5" thickBot="1">
      <c r="B10" s="247"/>
      <c r="C10" s="248"/>
      <c r="D10" s="255"/>
      <c r="E10" s="256" t="s">
        <v>18</v>
      </c>
    </row>
    <row r="11" spans="2:5" ht="12.75">
      <c r="B11" s="242"/>
      <c r="C11" s="242"/>
      <c r="D11" s="250"/>
      <c r="E11" s="250"/>
    </row>
  </sheetData>
  <sheetProtection/>
  <hyperlinks>
    <hyperlink ref="E9" location="'Pr'!F181" display="'Pr'!F181"/>
    <hyperlink ref="E10" location="'Pr'!J188:J190" display="'Pr'!J188:J19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</dc:title>
  <dc:subject/>
  <dc:creator>x</dc:creator>
  <cp:keywords/>
  <dc:description/>
  <cp:lastModifiedBy>Zdeněk</cp:lastModifiedBy>
  <cp:lastPrinted>2018-09-11T04:25:20Z</cp:lastPrinted>
  <dcterms:created xsi:type="dcterms:W3CDTF">2000-11-07T08:56:04Z</dcterms:created>
  <dcterms:modified xsi:type="dcterms:W3CDTF">2021-10-13T12:34:10Z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